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" windowWidth="15180" windowHeight="9210"/>
  </bookViews>
  <sheets>
    <sheet name="прайс-лист" sheetId="2" r:id="rId1"/>
  </sheets>
  <definedNames>
    <definedName name="_xlnm._FilterDatabase" localSheetId="0" hidden="1">'прайс-лист'!$A$117:$D$192</definedName>
    <definedName name="_xlnm.Print_Titles" localSheetId="0">'прайс-лист'!$11:$11</definedName>
  </definedNames>
  <calcPr calcId="124519"/>
</workbook>
</file>

<file path=xl/calcChain.xml><?xml version="1.0" encoding="utf-8"?>
<calcChain xmlns="http://schemas.openxmlformats.org/spreadsheetml/2006/main">
  <c r="C100" i="2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D99"/>
  <c r="C99"/>
  <c r="C163"/>
  <c r="D163"/>
  <c r="C164"/>
  <c r="D164"/>
  <c r="C165"/>
  <c r="D165"/>
  <c r="C166"/>
  <c r="D166"/>
  <c r="C167"/>
  <c r="D167"/>
  <c r="C162"/>
  <c r="D162"/>
  <c r="C194"/>
  <c r="D194" s="1"/>
  <c r="D97" l="1"/>
  <c r="C97"/>
  <c r="D96"/>
  <c r="C96"/>
  <c r="D95"/>
  <c r="C95"/>
  <c r="D94"/>
  <c r="C94"/>
  <c r="D93"/>
  <c r="C93"/>
  <c r="D92"/>
  <c r="C92"/>
  <c r="D91"/>
  <c r="C91"/>
  <c r="D90"/>
  <c r="C90"/>
  <c r="D89"/>
  <c r="C89"/>
  <c r="C67"/>
  <c r="D67"/>
  <c r="C65"/>
  <c r="D65"/>
  <c r="C66"/>
  <c r="D66"/>
  <c r="C63"/>
  <c r="D63"/>
  <c r="D62"/>
  <c r="C62"/>
  <c r="D61"/>
  <c r="C61"/>
  <c r="D60"/>
  <c r="C60"/>
  <c r="D59"/>
  <c r="C59"/>
  <c r="D147" l="1"/>
  <c r="C147"/>
  <c r="D155"/>
  <c r="C155"/>
  <c r="D154"/>
  <c r="C154"/>
  <c r="D53"/>
  <c r="C53"/>
  <c r="D52"/>
  <c r="C52"/>
  <c r="D51"/>
  <c r="C51"/>
  <c r="D49"/>
  <c r="C49"/>
  <c r="D50"/>
  <c r="C50"/>
  <c r="D48"/>
  <c r="C48"/>
  <c r="D47"/>
  <c r="C47"/>
  <c r="D46"/>
  <c r="C46"/>
  <c r="D45"/>
  <c r="C45"/>
  <c r="D44"/>
  <c r="C44"/>
  <c r="D43"/>
  <c r="C43"/>
  <c r="D42"/>
  <c r="C42"/>
  <c r="C149" l="1"/>
  <c r="C150"/>
  <c r="D40"/>
  <c r="C40"/>
  <c r="D39"/>
  <c r="C39"/>
  <c r="D38"/>
  <c r="C38"/>
  <c r="D37"/>
  <c r="C37"/>
  <c r="D36"/>
  <c r="C36"/>
  <c r="D35"/>
  <c r="C35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D153"/>
  <c r="C153"/>
  <c r="D152"/>
  <c r="C152"/>
  <c r="C169" l="1"/>
  <c r="D169"/>
  <c r="C168"/>
  <c r="D168"/>
  <c r="D158"/>
  <c r="C158"/>
  <c r="D159"/>
  <c r="C159"/>
  <c r="D157"/>
  <c r="C157"/>
  <c r="C160"/>
  <c r="D160"/>
  <c r="D150"/>
  <c r="C151"/>
  <c r="D151"/>
  <c r="C156"/>
  <c r="D156"/>
  <c r="C161"/>
  <c r="D161"/>
  <c r="D149"/>
  <c r="C199" l="1"/>
  <c r="D199" s="1"/>
  <c r="C198"/>
  <c r="D198" s="1"/>
  <c r="C197"/>
  <c r="D197" s="1"/>
  <c r="C196"/>
  <c r="D196" s="1"/>
  <c r="C195"/>
  <c r="D195" s="1"/>
  <c r="C192"/>
  <c r="D192" s="1"/>
  <c r="C191"/>
  <c r="D191" s="1"/>
  <c r="C190"/>
  <c r="D190" s="1"/>
  <c r="C189"/>
  <c r="D189" s="1"/>
  <c r="C188"/>
  <c r="D188" s="1"/>
  <c r="C187"/>
  <c r="D187" s="1"/>
  <c r="C186"/>
  <c r="D186" s="1"/>
  <c r="C185"/>
  <c r="D185" s="1"/>
  <c r="C183"/>
  <c r="D183" s="1"/>
  <c r="C182"/>
  <c r="D182" s="1"/>
  <c r="C181"/>
  <c r="D181" s="1"/>
  <c r="C180"/>
  <c r="D180" s="1"/>
  <c r="C179"/>
  <c r="D179" s="1"/>
  <c r="C178"/>
  <c r="D178" s="1"/>
  <c r="C177"/>
  <c r="D177" s="1"/>
  <c r="C176"/>
  <c r="D176" s="1"/>
  <c r="C175"/>
  <c r="D175" s="1"/>
  <c r="C174"/>
  <c r="D174" s="1"/>
  <c r="C173"/>
  <c r="D173" s="1"/>
  <c r="C172"/>
  <c r="D172" s="1"/>
  <c r="D78" l="1"/>
  <c r="D79"/>
  <c r="C78"/>
  <c r="C79"/>
  <c r="D80" l="1"/>
  <c r="C80"/>
  <c r="C81"/>
  <c r="D81"/>
  <c r="C136"/>
  <c r="D136" s="1"/>
  <c r="C119" l="1"/>
  <c r="D119" s="1"/>
  <c r="C140"/>
  <c r="D140" s="1"/>
  <c r="C124"/>
  <c r="D124" s="1"/>
  <c r="C123"/>
  <c r="D123" s="1"/>
  <c r="C130"/>
  <c r="D130" s="1"/>
  <c r="C125"/>
  <c r="D125" s="1"/>
  <c r="C122"/>
  <c r="D122" s="1"/>
  <c r="C121"/>
  <c r="D121" s="1"/>
  <c r="C132"/>
  <c r="D132" s="1"/>
  <c r="C131"/>
  <c r="D131" s="1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82"/>
  <c r="D82"/>
  <c r="C83"/>
  <c r="D83"/>
  <c r="C84"/>
  <c r="D84"/>
  <c r="C85"/>
  <c r="D85"/>
  <c r="C86"/>
  <c r="D86"/>
  <c r="D68"/>
  <c r="C68"/>
  <c r="C141" l="1"/>
  <c r="D141" s="1"/>
  <c r="C134"/>
  <c r="D134" s="1"/>
  <c r="C138"/>
  <c r="D138" s="1"/>
  <c r="C139"/>
  <c r="D139" s="1"/>
  <c r="C143"/>
  <c r="D143" s="1"/>
  <c r="C129" l="1"/>
  <c r="D129" s="1"/>
  <c r="C137"/>
  <c r="D137" s="1"/>
  <c r="C128"/>
  <c r="D128" s="1"/>
  <c r="C118"/>
  <c r="D118" s="1"/>
  <c r="C126"/>
  <c r="D126" s="1"/>
  <c r="C120"/>
  <c r="D120" s="1"/>
  <c r="C135"/>
  <c r="D135" s="1"/>
  <c r="C127"/>
  <c r="D127" s="1"/>
  <c r="C133"/>
  <c r="D133" s="1"/>
</calcChain>
</file>

<file path=xl/sharedStrings.xml><?xml version="1.0" encoding="utf-8"?>
<sst xmlns="http://schemas.openxmlformats.org/spreadsheetml/2006/main" count="206" uniqueCount="188">
  <si>
    <t>Наименование</t>
  </si>
  <si>
    <t>shapki-bars@mail.ru</t>
  </si>
  <si>
    <t>www.barsik-baby.ru</t>
  </si>
  <si>
    <t xml:space="preserve">(383) 299-41-69, </t>
  </si>
  <si>
    <t>8-913-205-66-11</t>
  </si>
  <si>
    <t xml:space="preserve">Цена 1 ед. мелкий опт (до 10 ед)  </t>
  </si>
  <si>
    <t>Комбинезон "Малышок" ( 62, 68, 74, 80, 86)</t>
  </si>
  <si>
    <t>Комбинезон "Снежок" ( 62, 68, 74, 80, 86)</t>
  </si>
  <si>
    <t xml:space="preserve">Комбинезон "Капитан" ( 86, 92) </t>
  </si>
  <si>
    <t>Комбинезон "Зигзаг" (68, 74, 80)</t>
  </si>
  <si>
    <t>Комбинезон "Зигзаг" (86, 92)</t>
  </si>
  <si>
    <t>Костюм "Пингвин" (86, 92)</t>
  </si>
  <si>
    <t>Комбинезон "Снежинки"  (86, 92)</t>
  </si>
  <si>
    <t>Комбинезон "Снежинки" (62, 68, 74, 80)</t>
  </si>
  <si>
    <t>Кобминезон-трансформер "Винни" Пузырьки роз  ( 80,86) холлофайбер</t>
  </si>
  <si>
    <t>Кобминезон-трансформер "Винни" Метелица ( 80,86) ТинсулейН Термо</t>
  </si>
  <si>
    <t>Кобминезон-трансформер "Винни" Сканди красн ( 80,86) ТинсулейН Термо</t>
  </si>
  <si>
    <t>Кобминезон-трансформер "Винни" Зоопарк гол ( 80,86) ТинсулейН Термо</t>
  </si>
  <si>
    <t>Кобминезон-трансформер "Винни" Классика коралл  (80,86) ТинсулейН Термо</t>
  </si>
  <si>
    <t>ЗИМА</t>
  </si>
  <si>
    <t>ВЕРХНЯЯ ОДЕЖДА</t>
  </si>
  <si>
    <t>ВЯЗАНЫЙ ТРИКОТАЖ</t>
  </si>
  <si>
    <t>Костюм "Малютка" (62, 68)</t>
  </si>
  <si>
    <t>* Обратите внимание,  минимальная сумма заказа составляет  5000 руб!</t>
  </si>
  <si>
    <t>Кобминезон-трансформер "Винни" Океан (80, 86) ТинсулейН Термо</t>
  </si>
  <si>
    <t xml:space="preserve">Кобминезон-трансформер "Винни" Бэби (80,86) ТинсулейН Термо </t>
  </si>
  <si>
    <t>Кобминезон-трансформер "Винни" Зоопарк синий ( 80, 86) ТинсулейН Термо</t>
  </si>
  <si>
    <t>Кобминезон-трансформер "Винни" Космос ( 80, 86) ТинсулейН Термо</t>
  </si>
  <si>
    <t>Кобминезон-трансформер "Винни" Снежинки фисташка (80, 86) ТинсулейН Термо</t>
  </si>
  <si>
    <t xml:space="preserve">Комбинезон "Капитан" ( 62, 68,74, 80) </t>
  </si>
  <si>
    <t>Комбинезоны -трансформеры</t>
  </si>
  <si>
    <t>Модель "ВИННИ"</t>
  </si>
  <si>
    <t>Комбинезоны</t>
  </si>
  <si>
    <t>Костюмы</t>
  </si>
  <si>
    <t>Разное</t>
  </si>
  <si>
    <t>г.Новосибирск, Мира 62/1</t>
  </si>
  <si>
    <t>Кобминезон-трансформер "Винни" Лепесточки  ( 80,86) ТинсулейН Термо</t>
  </si>
  <si>
    <t>Кобминезон-трансформер "Винни" Тюльпанчики  ( 80,86) ТинсулейН Термо</t>
  </si>
  <si>
    <t>Кобминезон-трансформер "Винни" Ромашки ( 80,86) ТинсулейН Термо</t>
  </si>
  <si>
    <t>Костюм "Жечужный" (62)</t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</si>
  <si>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>Кобминезон-трансформер "Винни" Снежинки голубой ( 80,86) синтепон</t>
    </r>
  </si>
  <si>
    <t xml:space="preserve">Кобминезон-трансформер "Винни" Звездочки красн (80,86) 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</si>
  <si>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Снежинки розовый (80,86) ТинсулейН Термо</t>
    </r>
  </si>
  <si>
    <t>Кобминезон-трансформер "Винни" Мозаика красн (80,86) ТинсулейН Термо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</si>
  <si>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Улитка терракот (80,86) ТинсулейН Термо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</si>
  <si>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Улитка румянец (80,86) ТинсулейН Термо</t>
    </r>
  </si>
  <si>
    <t xml:space="preserve">Цена 1 ед. крупный опт (от 21 ед) </t>
  </si>
  <si>
    <t>Туника "Бабочки" длинный рукав (98,104,110,116)</t>
  </si>
  <si>
    <t>Туника "Кошечка" длинный рукав (98,104,110,116)</t>
  </si>
  <si>
    <t>Полукомбинезон демисезонный (86) роз,сирен</t>
  </si>
  <si>
    <t>Цена 1 ед. средний опт (11-20 ед)</t>
  </si>
  <si>
    <t xml:space="preserve">Манишка </t>
  </si>
  <si>
    <r>
      <rPr>
        <sz val="10"/>
        <color rgb="FFFF0000"/>
        <rFont val="Arial Cyr"/>
        <charset val="204"/>
      </rPr>
      <t>РАСПРОДАЖА!</t>
    </r>
    <r>
      <rPr>
        <sz val="10"/>
        <rFont val="Arial Cyr"/>
        <charset val="204"/>
      </rPr>
      <t xml:space="preserve"> Кобминезон-трансформер "Барсик" Снежинки голубой (86) утеплитель Альполюкс</t>
    </r>
  </si>
  <si>
    <t>Полукомбинезон зимний  холлофайбер   (92) коричневый</t>
  </si>
  <si>
    <t>Полукомбинезон зимний  Альполюкс  (86) розовый, коричневый</t>
  </si>
  <si>
    <t>Кобминезон-трансформер "Винни" Ромбики  фисташка (86) ТинсулейН Термо</t>
  </si>
  <si>
    <t>Костюм "Пингвин" (68, 74, 80)</t>
  </si>
  <si>
    <t>Комбинезон "Малютка" (62, 68, 74,80)</t>
  </si>
  <si>
    <t>Костюм "Косичка" (62, 68, 74, 80, 86)</t>
  </si>
  <si>
    <t>ВЕСНА/ОСЕНЬ</t>
  </si>
  <si>
    <t xml:space="preserve">    Фабрика детской одежды "БАРСиК" (ИП Боброва Н.Е.)</t>
  </si>
  <si>
    <t xml:space="preserve"> Комплект зимний для мальчиков "Атаман"  Щиты        (92, 98, 104, 110, 116) Холлофайбер</t>
  </si>
  <si>
    <t>Кобминезон-трансформер "Винни"  Шарики роз (86) ТинсулейН Термо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</si>
  <si>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Мозаика синий ( 80, 86) ТинсулейН Термо</t>
    </r>
  </si>
  <si>
    <t>Брюки демисезонные для мальчика( 110, 116, 122, 128, 134) серый, черный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</si>
  <si>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"Пчелка" ( 68, 74, 80 )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</si>
  <si>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"Пчелка" ( 86 )</t>
    </r>
  </si>
  <si>
    <t>Комбинезон "Крошка" (62, 68, 74,80, 86)</t>
  </si>
  <si>
    <t>Костюм "Снежинки" ( 68, 74, 80, 86)</t>
  </si>
  <si>
    <t xml:space="preserve"> Комплект зимний для мальчиков "Атаман"  Паровозы (98, 104, 110, 116) Холлофайбер</t>
  </si>
  <si>
    <t xml:space="preserve"> Комплект зимний для мальчиков "Атаман" Самолеты (92, 98, 104, 110, 116) Холлофайбер</t>
  </si>
  <si>
    <t>Кобминезон-трансформер "Винни" Цветочки (80, 86) ТинсулейН Термо</t>
  </si>
  <si>
    <t>ФЛИСОВЫЕ КОМБИНЕЗОНЫ и КОФТЫ</t>
  </si>
  <si>
    <t>Костюм "Божая коровка" ( 74, 80 )</t>
  </si>
  <si>
    <t>Костюм "Божая коровка" ( 86 )</t>
  </si>
  <si>
    <t>Кофта "Полоски" (104,110,116,122)</t>
  </si>
  <si>
    <t>Кофта "Коты" (92,98,104,110,116)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</si>
  <si>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"Лоскутки"       (92, 98,104)</t>
    </r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</si>
  <si>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>Кобминезон-трансформер "Винни" Снежинки гол (86) синтепон</t>
    </r>
  </si>
  <si>
    <t>Кобминезон-трансформер "Винни"  Шарики роз (80,86) ТинсулейН Термо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</si>
  <si>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"Шарики" мембрана 3000/3000  (92, 98,104)</t>
    </r>
  </si>
  <si>
    <t>Комплекты демисезонные  (куртка+полукомбинезон)</t>
  </si>
  <si>
    <t>Модель "ВИННИ" (демисезонный вариант без меховой подстежки)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</si>
  <si>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демисезонный "Скорость" ДИНОЗАВРИКИ мембрана  3000/3000 (98,104,110)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</si>
  <si>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демисезонный "Скорость" РОБОТЫ (98,104,110)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</si>
  <si>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Комплект демисезонный "Скорость" МОЛНИЯ (98,104,110)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</si>
  <si>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Комплект демисезонный "Скорость" МОНСТРИКИ (98,104,110)</t>
    </r>
  </si>
  <si>
    <t>Комплект демисезонный "Скорость" ГЕОМЕТРИЯ (98,104,110)</t>
  </si>
  <si>
    <t>Кофта "Монстры"(110,116,122,128) флис антипиллинг 190 г/м кв</t>
  </si>
  <si>
    <t>Кофта "Зебра" (110,116,122,128) флис антипиллинг 190 г/м кв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</si>
  <si>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Комплект демисезонный "Скорость" ГОНКИ   (98,104,110)</t>
    </r>
  </si>
  <si>
    <t>Комплект демисезонный "Цветы" БАБОЧКИ (92,98,104,110)</t>
  </si>
  <si>
    <t xml:space="preserve"> Комплект демисезонный "Цветы" ТЮЛЬПАНЧИКИ (92,98,104,110)</t>
  </si>
  <si>
    <t xml:space="preserve"> Комплект демисезонный "Цветы" ФЕЕРИЯ (92,98,104,110)</t>
  </si>
  <si>
    <t xml:space="preserve"> Комплект демисезонный "Цветы" МЕЧТА серый (92,98,104,110)</t>
  </si>
  <si>
    <r>
      <rPr>
        <sz val="10"/>
        <color rgb="FFFF0000"/>
        <rFont val="Arial Cyr"/>
        <charset val="204"/>
      </rPr>
      <t xml:space="preserve"> НОВИНКА! </t>
    </r>
    <r>
      <rPr>
        <sz val="10"/>
        <rFont val="Arial Cyr"/>
        <charset val="204"/>
      </rPr>
      <t>Комплект демисезонный "Цветы" РОМАШКИ (92,98,104,110)</t>
    </r>
  </si>
  <si>
    <t xml:space="preserve"> Комплект демисезонный "Цветы" МЕЧТА бордовый (92,98,104,110)</t>
  </si>
  <si>
    <t>Полукомбинезон зимний  Тинсулейн Термо  (116, 122, 128, 134, 140) черный, серый</t>
  </si>
  <si>
    <t>Комбинезоны демисезонные ("слитники")</t>
  </si>
  <si>
    <t>Модель "ФУНТИК"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</si>
  <si>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Африка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</si>
  <si>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Ромашки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</si>
  <si>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Метелица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</si>
  <si>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Шарики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</si>
  <si>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Классика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</si>
  <si>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Сканди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</si>
  <si>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Мозаика красный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</si>
  <si>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Бэби   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</si>
  <si>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Мозаика синий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</si>
  <si>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Пингвин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</si>
  <si>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Монстрик 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</si>
  <si>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Самолеты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</si>
  <si>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Космос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</si>
  <si>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Кораблик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</si>
  <si>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Меланж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</si>
  <si>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Египет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</si>
  <si>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Ромбики (86)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</si>
  <si>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"Гномик" Зоопарк (86) Тинсулейн-термо</t>
    </r>
  </si>
  <si>
    <t>Комбинезоны зимние ("слитники")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</si>
  <si>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"Динозавры"   мембрана  3000/3000 +fitsystem  (92, 98,104)</t>
    </r>
  </si>
  <si>
    <t>Модель "ГНОМИК" (3 в 1)</t>
  </si>
  <si>
    <t>Модель "Барсик" (3 в 1)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</si>
  <si>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зимний для девочек "Сказка"   Единороги (92, 98, 104, 110) мембрана 3000/3000 ТинсулейН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</si>
  <si>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Африка (86) ТинсулейН Термо</t>
    </r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</si>
  <si>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>Комплект зимний для девочек "Фантазия"   Цветы новые (104, 110, 116) ТинсулейН</t>
    </r>
  </si>
  <si>
    <r>
      <rPr>
        <sz val="10"/>
        <color rgb="FFFF0000"/>
        <rFont val="Arial Cyr"/>
        <charset val="204"/>
      </rPr>
      <t xml:space="preserve">РАСПРОДАЖА!  </t>
    </r>
    <r>
      <rPr>
        <sz val="10"/>
        <rFont val="Arial Cyr"/>
        <charset val="204"/>
      </rPr>
      <t>Комплект зимний для девочек "Фантазия"   Метелица  (98,  110, 116) ТинсулейН</t>
    </r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</si>
  <si>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>Комплект зимний для девочек "Фантазия"   Улитка      (98, 104, 110, 116) ТинсулейН</t>
    </r>
  </si>
  <si>
    <r>
      <rPr>
        <sz val="10"/>
        <color rgb="FFFF0000"/>
        <rFont val="Arial Cyr"/>
        <charset val="204"/>
      </rPr>
      <t>РАСПРОДАЖА!</t>
    </r>
    <r>
      <rPr>
        <sz val="10"/>
        <rFont val="Arial Cyr"/>
        <charset val="204"/>
      </rPr>
      <t xml:space="preserve"> Комплект зимний для девочек "Фантазия"  Цветочки  (98, 104, 110) ТинсулейН</t>
    </r>
  </si>
  <si>
    <r>
      <rPr>
        <sz val="10"/>
        <color rgb="FFFF0000"/>
        <rFont val="Arial Cyr"/>
        <charset val="204"/>
      </rPr>
      <t xml:space="preserve"> РАСПРОДАЖА!</t>
    </r>
    <r>
      <rPr>
        <sz val="10"/>
        <rFont val="Arial Cyr"/>
        <charset val="204"/>
      </rPr>
      <t xml:space="preserve"> Комплект зимний для девочек "Фантазия"  Тюльпанчики (98, 104, 110, 116) ТинсулейН</t>
    </r>
  </si>
  <si>
    <r>
      <rPr>
        <sz val="10"/>
        <color rgb="FFFF0000"/>
        <rFont val="Arial Cyr"/>
        <charset val="204"/>
      </rPr>
      <t xml:space="preserve"> РАСПРОДАЖА!</t>
    </r>
    <r>
      <rPr>
        <sz val="10"/>
        <rFont val="Arial Cyr"/>
        <charset val="204"/>
      </rPr>
      <t xml:space="preserve"> Комплект зимний для девочек "Фантазия"   Шарики роз  (98, 104, 110) ТинсулейН</t>
    </r>
  </si>
  <si>
    <r>
      <rPr>
        <sz val="10"/>
        <color rgb="FFFF0000"/>
        <rFont val="Arial Cyr"/>
        <charset val="204"/>
      </rPr>
      <t xml:space="preserve"> РАСПРОДАЖА!</t>
    </r>
    <r>
      <rPr>
        <sz val="10"/>
        <rFont val="Arial Cyr"/>
        <charset val="204"/>
      </rPr>
      <t xml:space="preserve"> Комплект зимний для девочек "Фантазия" Лепесточки   (98, 104, 110, 116) ТинсулейН</t>
    </r>
  </si>
  <si>
    <r>
      <rPr>
        <sz val="10"/>
        <color rgb="FFFF0000"/>
        <rFont val="Arial Cyr"/>
        <charset val="204"/>
      </rPr>
      <t xml:space="preserve"> РАСПРОДАЖА! </t>
    </r>
    <r>
      <rPr>
        <sz val="10"/>
        <rFont val="Arial Cyr"/>
        <charset val="204"/>
      </rPr>
      <t>Комплект зимний для девочек "Фантазия" Мозаика     (98, 104, 110, 116) ТинсулейН</t>
    </r>
  </si>
  <si>
    <r>
      <rPr>
        <sz val="10"/>
        <color rgb="FFFF0000"/>
        <rFont val="Arial Cyr"/>
        <charset val="204"/>
      </rPr>
      <t xml:space="preserve"> РАСПРОДАЖА! </t>
    </r>
    <r>
      <rPr>
        <sz val="10"/>
        <rFont val="Arial Cyr"/>
        <charset val="204"/>
      </rPr>
      <t>Комплект зимний для девочек "Фантазия"   Зимняя ночь ( 104, 110) Холлофайбер</t>
    </r>
  </si>
  <si>
    <r>
      <rPr>
        <sz val="10"/>
        <color rgb="FFFF0000"/>
        <rFont val="Arial Cyr"/>
        <charset val="204"/>
      </rPr>
      <t xml:space="preserve"> РАСПРОДАЖА!</t>
    </r>
    <r>
      <rPr>
        <sz val="10"/>
        <rFont val="Arial Cyr"/>
        <charset val="204"/>
      </rPr>
      <t xml:space="preserve"> Комплект зимний для мальчиков "Атаман"  Плитка (92, 98, 104, 110) Холлофайбер</t>
    </r>
  </si>
  <si>
    <t xml:space="preserve"> Комплект зимний для мальчиков "Атаман" Граффити  (98, 104, 110, 116) Холлофайбер</t>
  </si>
  <si>
    <t xml:space="preserve"> Комплект зимний для мальчиков "Атаман"  Гонки            ( 98, 104, 110, 116) Холлофайбер</t>
  </si>
  <si>
    <t>Комплект зимний для мальчиков "Атаман"  Роботы       (98, 104, 110, 116) Холлофайбер</t>
  </si>
  <si>
    <t>Комплект зимний для мальчиков "Атаман"  Молния      (98, 104, 110, 116) Холлофайбер</t>
  </si>
  <si>
    <r>
      <rPr>
        <sz val="10"/>
        <color rgb="FFFF0000"/>
        <rFont val="Arial Cyr"/>
        <charset val="204"/>
      </rPr>
      <t>РАСПРОДАЖА!</t>
    </r>
    <r>
      <rPr>
        <sz val="10"/>
        <rFont val="Arial Cyr"/>
        <charset val="204"/>
      </rPr>
      <t xml:space="preserve"> Комплект зимний для мальчиков "Атаман" Египет беж (92, 98, 104, 110) Холлофайбер</t>
    </r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</si>
  <si>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 xml:space="preserve"> Комплект зимний для мальчиков "Атаман"  Ромбики беж (92,  104, ) Холлофайбер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</si>
  <si>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"Фунтик" Шарики  (80, 86)  мембрана 3000/3000   Тинсулейн-термо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</si>
  <si>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Комбинезон-трансформер "Фунтик" Лоскутки (80, 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</si>
  <si>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"Фунтик" Бэби    (80, 86) Тинсулейн-термо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</si>
  <si>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Комбинезон-трансформер "Фунтик" Монстрик (80, 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</si>
  <si>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"Фунтик" Самолеты (80, 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</si>
  <si>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"Фунтик" Зоопарк (80, 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</si>
  <si>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"Фунтик" Египет (80, 86) Тинсулейн-термо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</si>
  <si>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Комбинезон-трансформер "Фунтик" Роботы (80, 86) Тинсулейн-термо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</si>
  <si>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Комбинезон-трансформер "Фунтик" Абстракция (80, 86) Тинсулейн-термо</t>
    </r>
  </si>
  <si>
    <t>Кобминезон-трансформер "Винни" Мозаика синий ( 86) ТинсулейН Термо</t>
  </si>
  <si>
    <t>Кобминезон-трансформер "Винни" Океан (86) ТинсулейН Термо</t>
  </si>
  <si>
    <t>Кобминезон-трансформер "Винни" Снежинки фисташка (80) ТинсулейН Термо</t>
  </si>
  <si>
    <t>Кобминезон-трансформер "Винни" Классика хаки (80) ТинсулейН Термо</t>
  </si>
  <si>
    <t xml:space="preserve">Кобминезон-трансформер "Винни" Бэби (86) ТинсулейН Термо 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</si>
  <si>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"Роботы"(92, 98,104)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</si>
  <si>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"Абстракция (92, 98,104)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</si>
  <si>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>Комбинезон демисезонный "Пингвин"(92, 98,104)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</si>
  <si>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зимний для девочек "Сказка"  Полоски       (92, 98, 104, 110) мембрана 3000/3000 ТинсулейН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</si>
  <si>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зимний для девочек "Сказка" Шарики         (92, 98, 104, 110) мембрана 3000/3000 ТинсулейН</t>
    </r>
  </si>
  <si>
    <t>Кобминезон-трансформер "Винни"Звездочки красн ( 80,86) ТинсулейН Термо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</si>
  <si>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"Роботы" (92, 98,104)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</si>
  <si>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демисезонный "Абстракция"  (92, 98,104)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</si>
  <si>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>Комбинезон демисезонный "Геометрия" (92, 98,104)</t>
    </r>
  </si>
  <si>
    <t>Брюки  и полукомбинезоны демисезонные</t>
  </si>
  <si>
    <t>Комплекты зимние (куртка+полукомбинезон)</t>
  </si>
  <si>
    <t>Полукомбинезоны зимине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</si>
  <si>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>Комбинезон демисезонный "Кубизм" мембрана 3000/3000 (92, 98,104)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</si>
  <si>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Кофта "Пазл" (104,110,116,122)</t>
    </r>
  </si>
  <si>
    <t>Комбинезон флисовый "Совики" (86, 92, 98, 104,110) флис антипиллинг 180 г/м кв</t>
  </si>
  <si>
    <t>Комбинезон флисовый "Следы" (86, 92, 98, 104,110) флис антипиллинг 180 г/м кв</t>
  </si>
  <si>
    <t>Комбинезон флисовый "Пуговки" (86, 92, 98, 104,110)  флис антипиллинг 220 г/м кв</t>
  </si>
  <si>
    <t>Комбинезон флисовый "Шарики" (86, 92, 98, 104,110) флис антипиллинг 190 г/м кв</t>
  </si>
  <si>
    <t>Комбинезон флисовый "Страшилки" (86, 92, 98, 104,110) флис антипиллинг 190 г/м кв</t>
  </si>
  <si>
    <t>Комбинезон флисовый "Зебра" (86, 92, 98, 104,110) флис антипиллинг 190 г/м кв</t>
  </si>
  <si>
    <t>Комбинезон флисовый "Динозаврики" (86, 92, 98, 104,110) флис антипиллинг 190 г/м кв</t>
  </si>
  <si>
    <t>Комбинезон флисовый "Монстрики" (86, 92, 98, 104,110)  флис антипиллинг 220 г/м кв</t>
  </si>
  <si>
    <t>Комбинезон флисовый "СОВУШКИ" (86, 92,98, 104,110) флис антипиллинг 240 г/м кв</t>
  </si>
  <si>
    <t xml:space="preserve"> Комбинезон флисовый "КАМУФЛЯЖ" (86, 92, 98, 104,110)  флис антипиллинг 240 г/м кв</t>
  </si>
  <si>
    <t xml:space="preserve"> Комбинезон флисовый "СЕРДЕЧКИ" (86, 92, 98, 104,110)  флис антипиллинг 240 г/м кв</t>
  </si>
  <si>
    <t xml:space="preserve"> Комбинезон флисовый "ЦВЕТОЧКИ" (86, 92,98,104,110)  флис антипиллинг 220 г/м кв</t>
  </si>
  <si>
    <t xml:space="preserve"> Комбинезон флисовый "ПОЛОСКИ" (86, 92, 98, 104,110)  флис антипиллинг 220 г/м кв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</si>
  <si>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флисовый "Машинки" (86, 92, 98, 104,110)  флис антипиллинг 220 г/м кв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</si>
  <si>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флисовый "Зубастики" (86, 92, 98, 104,110)  флис антипиллинг 220 г/м кв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</si>
  <si>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флисовый "Звездочки" (86, 92, 98, 104,110)  флис антипиллинг 220 г/м кв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</si>
  <si>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флисовый "Звездопад" (86, 92, 98, 104,110)  флис антипиллинг 220 г/м кв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</si>
  <si>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флисовый "Совуньи" (86, 92, 98, 104,110)  флис антипиллинг 220 г/м кв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</si>
  <si>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флисовый "Энгри бердс" (86, 92, 98, 104,110)  флис антипиллинг 220 г/м кв</t>
    </r>
  </si>
  <si>
    <t>Действует с 15-09-2018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</si>
</sst>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Book Antiqua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0" xfId="1" applyAlignment="1" applyProtection="1">
      <alignment horizontal="left"/>
    </xf>
    <xf numFmtId="0" fontId="2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15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10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/>
    </xf>
    <xf numFmtId="0" fontId="0" fillId="3" borderId="24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4" borderId="24" xfId="0" applyFill="1" applyBorder="1" applyAlignment="1">
      <alignment horizontal="left" wrapText="1"/>
    </xf>
    <xf numFmtId="0" fontId="0" fillId="0" borderId="15" xfId="0" applyFill="1" applyBorder="1"/>
    <xf numFmtId="0" fontId="0" fillId="0" borderId="16" xfId="0" applyFill="1" applyBorder="1"/>
    <xf numFmtId="0" fontId="0" fillId="4" borderId="22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6" xfId="0" applyNumberFormat="1" applyFill="1" applyBorder="1"/>
    <xf numFmtId="4" fontId="0" fillId="0" borderId="8" xfId="0" applyNumberFormat="1" applyFill="1" applyBorder="1"/>
    <xf numFmtId="4" fontId="0" fillId="0" borderId="9" xfId="0" applyNumberFormat="1" applyFill="1" applyBorder="1"/>
    <xf numFmtId="0" fontId="6" fillId="0" borderId="17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0" fillId="6" borderId="1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2" borderId="29" xfId="0" applyFill="1" applyBorder="1" applyAlignment="1">
      <alignment horizontal="left" vertical="top" wrapText="1"/>
    </xf>
    <xf numFmtId="4" fontId="0" fillId="0" borderId="30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4" fontId="0" fillId="0" borderId="19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3" borderId="25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4" fontId="0" fillId="0" borderId="0" xfId="0" applyNumberFormat="1" applyFill="1" applyBorder="1"/>
    <xf numFmtId="4" fontId="8" fillId="0" borderId="0" xfId="0" applyNumberFormat="1" applyFont="1" applyFill="1" applyBorder="1"/>
    <xf numFmtId="0" fontId="0" fillId="3" borderId="24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7" fillId="0" borderId="0" xfId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wrapText="1"/>
    </xf>
    <xf numFmtId="4" fontId="0" fillId="0" borderId="34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wrapText="1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sik-baby.ru/" TargetMode="External"/><Relationship Id="rId1" Type="http://schemas.openxmlformats.org/officeDocument/2006/relationships/hyperlink" Target="mailto:shapki-bar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>
      <selection activeCell="C4" sqref="C4"/>
    </sheetView>
  </sheetViews>
  <sheetFormatPr defaultRowHeight="12.75"/>
  <cols>
    <col min="1" max="1" width="58.85546875" style="2" customWidth="1"/>
    <col min="2" max="2" width="8.85546875" style="42" customWidth="1"/>
    <col min="3" max="3" width="9.42578125" style="43" customWidth="1"/>
    <col min="4" max="4" width="10" style="43" customWidth="1"/>
    <col min="5" max="5" width="12.7109375" customWidth="1"/>
    <col min="6" max="6" width="44.42578125" customWidth="1"/>
    <col min="7" max="7" width="12.28515625" bestFit="1" customWidth="1"/>
    <col min="8" max="8" width="24" customWidth="1"/>
  </cols>
  <sheetData>
    <row r="1" spans="1:9" ht="21" thickBot="1">
      <c r="A1" s="94" t="s">
        <v>60</v>
      </c>
      <c r="B1" s="94"/>
      <c r="C1" s="94"/>
      <c r="D1" s="94"/>
    </row>
    <row r="3" spans="1:9">
      <c r="A3" s="2" t="s">
        <v>35</v>
      </c>
    </row>
    <row r="4" spans="1:9">
      <c r="A4" s="5" t="s">
        <v>1</v>
      </c>
    </row>
    <row r="5" spans="1:9">
      <c r="A5" s="5" t="s">
        <v>2</v>
      </c>
    </row>
    <row r="6" spans="1:9">
      <c r="A6" s="4" t="s">
        <v>3</v>
      </c>
    </row>
    <row r="7" spans="1:9">
      <c r="A7" s="7" t="s">
        <v>4</v>
      </c>
    </row>
    <row r="8" spans="1:9" ht="18.75">
      <c r="A8" s="95"/>
      <c r="B8" s="95"/>
      <c r="C8" s="95"/>
      <c r="D8" s="95"/>
      <c r="I8" s="1"/>
    </row>
    <row r="9" spans="1:9" ht="14.25">
      <c r="A9" s="65"/>
      <c r="B9" s="97" t="s">
        <v>187</v>
      </c>
      <c r="C9" s="97"/>
      <c r="D9" s="97"/>
    </row>
    <row r="10" spans="1:9" ht="13.5" thickBot="1">
      <c r="A10" s="96" t="s">
        <v>23</v>
      </c>
      <c r="B10" s="96"/>
      <c r="C10" s="96"/>
      <c r="D10" s="96"/>
    </row>
    <row r="11" spans="1:9" s="3" customFormat="1" ht="48" customHeight="1" thickBot="1">
      <c r="A11" s="6" t="s">
        <v>0</v>
      </c>
      <c r="B11" s="44" t="s">
        <v>5</v>
      </c>
      <c r="C11" s="44" t="s">
        <v>50</v>
      </c>
      <c r="D11" s="45" t="s">
        <v>46</v>
      </c>
    </row>
    <row r="12" spans="1:9" s="3" customFormat="1" ht="24" thickBot="1">
      <c r="A12" s="64" t="s">
        <v>20</v>
      </c>
      <c r="B12" s="46"/>
      <c r="C12" s="47"/>
      <c r="D12" s="32"/>
    </row>
    <row r="13" spans="1:9" s="3" customFormat="1" ht="21" thickBot="1">
      <c r="A13" s="30" t="s">
        <v>59</v>
      </c>
      <c r="B13" s="31"/>
      <c r="C13" s="31"/>
      <c r="D13" s="32"/>
    </row>
    <row r="14" spans="1:9" s="3" customFormat="1" ht="16.5" thickBot="1">
      <c r="A14" s="24" t="s">
        <v>30</v>
      </c>
      <c r="B14" s="28"/>
      <c r="C14" s="28"/>
      <c r="D14" s="29"/>
    </row>
    <row r="15" spans="1:9" s="3" customFormat="1" ht="32.25" customHeight="1" thickBot="1">
      <c r="A15" s="33" t="s">
        <v>82</v>
      </c>
      <c r="B15" s="28"/>
      <c r="C15" s="28"/>
      <c r="D15" s="29"/>
    </row>
    <row r="16" spans="1:9" s="3" customFormat="1" ht="25.5">
      <c r="A16" s="84" t="s">
        <v>25</v>
      </c>
      <c r="B16" s="12">
        <v>1600</v>
      </c>
      <c r="C16" s="8">
        <f t="shared" ref="C16:C33" si="0">B16-50</f>
        <v>1550</v>
      </c>
      <c r="D16" s="11">
        <f t="shared" ref="D16:D33" si="1">C16-50</f>
        <v>1500</v>
      </c>
      <c r="F16" s="87"/>
    </row>
    <row r="17" spans="1:6" s="3" customFormat="1" ht="25.5">
      <c r="A17" s="35" t="s">
        <v>38</v>
      </c>
      <c r="B17" s="12">
        <v>1600</v>
      </c>
      <c r="C17" s="8">
        <f t="shared" si="0"/>
        <v>1550</v>
      </c>
      <c r="D17" s="11">
        <f t="shared" si="1"/>
        <v>1500</v>
      </c>
      <c r="F17" s="87"/>
    </row>
    <row r="18" spans="1:6" s="3" customFormat="1" ht="25.5">
      <c r="A18" s="35" t="s">
        <v>78</v>
      </c>
      <c r="B18" s="12">
        <v>1400</v>
      </c>
      <c r="C18" s="8">
        <f t="shared" si="0"/>
        <v>1350</v>
      </c>
      <c r="D18" s="11">
        <f t="shared" si="1"/>
        <v>1300</v>
      </c>
    </row>
    <row r="19" spans="1:6" s="3" customFormat="1" ht="25.5">
      <c r="A19" s="35" t="s">
        <v>15</v>
      </c>
      <c r="B19" s="12">
        <v>1600</v>
      </c>
      <c r="C19" s="8">
        <f t="shared" si="0"/>
        <v>1550</v>
      </c>
      <c r="D19" s="11">
        <f t="shared" si="1"/>
        <v>1500</v>
      </c>
    </row>
    <row r="20" spans="1:6" s="3" customFormat="1" ht="25.5">
      <c r="A20" s="35" t="s">
        <v>79</v>
      </c>
      <c r="B20" s="12">
        <v>1600</v>
      </c>
      <c r="C20" s="8">
        <f t="shared" si="0"/>
        <v>1550</v>
      </c>
      <c r="D20" s="11">
        <f t="shared" si="1"/>
        <v>1500</v>
      </c>
    </row>
    <row r="21" spans="1:6" s="3" customFormat="1" ht="25.5">
      <c r="A21" s="35" t="s">
        <v>16</v>
      </c>
      <c r="B21" s="12">
        <v>1600</v>
      </c>
      <c r="C21" s="8">
        <f t="shared" si="0"/>
        <v>1550</v>
      </c>
      <c r="D21" s="11">
        <f t="shared" si="1"/>
        <v>1500</v>
      </c>
    </row>
    <row r="22" spans="1:6" s="3" customFormat="1" ht="25.5">
      <c r="A22" s="35" t="s">
        <v>159</v>
      </c>
      <c r="B22" s="12">
        <v>1600</v>
      </c>
      <c r="C22" s="8">
        <f t="shared" si="0"/>
        <v>1550</v>
      </c>
      <c r="D22" s="11">
        <f t="shared" si="1"/>
        <v>1500</v>
      </c>
    </row>
    <row r="23" spans="1:6" s="3" customFormat="1" ht="26.25" customHeight="1">
      <c r="A23" s="35" t="s">
        <v>18</v>
      </c>
      <c r="B23" s="12">
        <v>1600</v>
      </c>
      <c r="C23" s="8">
        <f t="shared" si="0"/>
        <v>1550</v>
      </c>
      <c r="D23" s="11">
        <f t="shared" si="1"/>
        <v>1500</v>
      </c>
    </row>
    <row r="24" spans="1:6" s="3" customFormat="1" ht="26.25" customHeight="1">
      <c r="A24" s="35" t="s">
        <v>71</v>
      </c>
      <c r="B24" s="12">
        <v>1600</v>
      </c>
      <c r="C24" s="8">
        <f t="shared" si="0"/>
        <v>1550</v>
      </c>
      <c r="D24" s="11">
        <f t="shared" si="1"/>
        <v>1500</v>
      </c>
    </row>
    <row r="25" spans="1:6" s="3" customFormat="1" ht="26.25" customHeight="1">
      <c r="A25" s="20" t="s">
        <v>36</v>
      </c>
      <c r="B25" s="12">
        <v>1600</v>
      </c>
      <c r="C25" s="8">
        <f t="shared" si="0"/>
        <v>1550</v>
      </c>
      <c r="D25" s="11">
        <f t="shared" si="1"/>
        <v>1500</v>
      </c>
    </row>
    <row r="26" spans="1:6" s="3" customFormat="1" ht="26.25" customHeight="1">
      <c r="A26" s="20" t="s">
        <v>37</v>
      </c>
      <c r="B26" s="12">
        <v>1600</v>
      </c>
      <c r="C26" s="8">
        <f t="shared" si="0"/>
        <v>1550</v>
      </c>
      <c r="D26" s="11">
        <f t="shared" si="1"/>
        <v>1500</v>
      </c>
    </row>
    <row r="27" spans="1:6" s="3" customFormat="1" ht="25.5">
      <c r="A27" s="20" t="s">
        <v>14</v>
      </c>
      <c r="B27" s="12">
        <v>1500</v>
      </c>
      <c r="C27" s="8">
        <f t="shared" si="0"/>
        <v>1450</v>
      </c>
      <c r="D27" s="11">
        <f t="shared" si="1"/>
        <v>1400</v>
      </c>
    </row>
    <row r="28" spans="1:6" s="3" customFormat="1" ht="25.5">
      <c r="A28" s="16" t="s">
        <v>63</v>
      </c>
      <c r="B28" s="12">
        <v>1600</v>
      </c>
      <c r="C28" s="8">
        <f t="shared" si="0"/>
        <v>1550</v>
      </c>
      <c r="D28" s="11">
        <f t="shared" si="1"/>
        <v>1500</v>
      </c>
    </row>
    <row r="29" spans="1:6" s="3" customFormat="1" ht="25.5">
      <c r="A29" s="85" t="s">
        <v>24</v>
      </c>
      <c r="B29" s="12">
        <v>1600</v>
      </c>
      <c r="C29" s="8">
        <f t="shared" si="0"/>
        <v>1550</v>
      </c>
      <c r="D29" s="11">
        <f t="shared" si="1"/>
        <v>1500</v>
      </c>
    </row>
    <row r="30" spans="1:6" s="3" customFormat="1" ht="25.5">
      <c r="A30" s="16" t="s">
        <v>17</v>
      </c>
      <c r="B30" s="12">
        <v>1600</v>
      </c>
      <c r="C30" s="8">
        <f t="shared" si="0"/>
        <v>1550</v>
      </c>
      <c r="D30" s="11">
        <f t="shared" si="1"/>
        <v>1500</v>
      </c>
    </row>
    <row r="31" spans="1:6" s="3" customFormat="1" ht="25.5">
      <c r="A31" s="16" t="s">
        <v>26</v>
      </c>
      <c r="B31" s="12">
        <v>1600</v>
      </c>
      <c r="C31" s="8">
        <f t="shared" si="0"/>
        <v>1550</v>
      </c>
      <c r="D31" s="11">
        <f t="shared" si="1"/>
        <v>1500</v>
      </c>
    </row>
    <row r="32" spans="1:6" s="3" customFormat="1" ht="25.5">
      <c r="A32" s="16" t="s">
        <v>27</v>
      </c>
      <c r="B32" s="12">
        <v>1600</v>
      </c>
      <c r="C32" s="8">
        <f t="shared" si="0"/>
        <v>1550</v>
      </c>
      <c r="D32" s="11">
        <f t="shared" si="1"/>
        <v>1500</v>
      </c>
    </row>
    <row r="33" spans="1:4" s="3" customFormat="1" ht="26.25" thickBot="1">
      <c r="A33" s="17" t="s">
        <v>28</v>
      </c>
      <c r="B33" s="8">
        <v>1600</v>
      </c>
      <c r="C33" s="8">
        <f t="shared" si="0"/>
        <v>1550</v>
      </c>
      <c r="D33" s="11">
        <f t="shared" si="1"/>
        <v>1500</v>
      </c>
    </row>
    <row r="34" spans="1:4" s="3" customFormat="1" ht="15.75">
      <c r="A34" s="23" t="s">
        <v>98</v>
      </c>
      <c r="B34" s="34"/>
      <c r="C34" s="12"/>
      <c r="D34" s="13"/>
    </row>
    <row r="35" spans="1:4" s="3" customFormat="1" ht="25.5">
      <c r="A35" s="86" t="s">
        <v>77</v>
      </c>
      <c r="B35" s="8">
        <v>1350</v>
      </c>
      <c r="C35" s="8">
        <f>CEILING(B35-(B35*0.05),10)</f>
        <v>1290</v>
      </c>
      <c r="D35" s="11">
        <f>CEILING(B35-(B35*0.1),10)</f>
        <v>1220</v>
      </c>
    </row>
    <row r="36" spans="1:4" s="3" customFormat="1" ht="25.5">
      <c r="A36" s="20" t="s">
        <v>80</v>
      </c>
      <c r="B36" s="8">
        <v>1500</v>
      </c>
      <c r="C36" s="8">
        <f>CEILING(B36-(B36*0.05),10)</f>
        <v>1430</v>
      </c>
      <c r="D36" s="11">
        <f>CEILING(B36-(B36*0.1),10)</f>
        <v>1350</v>
      </c>
    </row>
    <row r="37" spans="1:4" ht="25.5">
      <c r="A37" s="55" t="s">
        <v>119</v>
      </c>
      <c r="B37" s="8">
        <v>1400</v>
      </c>
      <c r="C37" s="8">
        <f>CEILING(B37-(B37*0.05),10)</f>
        <v>1330</v>
      </c>
      <c r="D37" s="11">
        <f>CEILING(B37-(B37*0.1),10)</f>
        <v>1260</v>
      </c>
    </row>
    <row r="38" spans="1:4">
      <c r="A38" s="55" t="s">
        <v>160</v>
      </c>
      <c r="B38" s="8">
        <v>1350</v>
      </c>
      <c r="C38" s="8">
        <f t="shared" ref="C38:C40" si="2">CEILING(B38-(B38*0.05),10)</f>
        <v>1290</v>
      </c>
      <c r="D38" s="11">
        <f t="shared" ref="D38:D40" si="3">CEILING(B38-(B38*0.1),10)</f>
        <v>1220</v>
      </c>
    </row>
    <row r="39" spans="1:4" ht="25.5">
      <c r="A39" s="55" t="s">
        <v>161</v>
      </c>
      <c r="B39" s="8">
        <v>1350</v>
      </c>
      <c r="C39" s="8">
        <f t="shared" si="2"/>
        <v>1290</v>
      </c>
      <c r="D39" s="11">
        <f t="shared" si="3"/>
        <v>1220</v>
      </c>
    </row>
    <row r="40" spans="1:4" ht="13.5" thickBot="1">
      <c r="A40" s="55" t="s">
        <v>162</v>
      </c>
      <c r="B40" s="8">
        <v>1350</v>
      </c>
      <c r="C40" s="8">
        <f t="shared" si="2"/>
        <v>1290</v>
      </c>
      <c r="D40" s="11">
        <f t="shared" si="3"/>
        <v>1220</v>
      </c>
    </row>
    <row r="41" spans="1:4" ht="31.5">
      <c r="A41" s="23" t="s">
        <v>81</v>
      </c>
      <c r="B41" s="34"/>
      <c r="C41" s="12"/>
      <c r="D41" s="13"/>
    </row>
    <row r="42" spans="1:4" ht="29.25" customHeight="1">
      <c r="A42" s="86" t="s">
        <v>91</v>
      </c>
      <c r="B42" s="8">
        <v>1350</v>
      </c>
      <c r="C42" s="8">
        <f t="shared" ref="C42:C53" si="4">CEILING(B42-(B42*0.05),10)</f>
        <v>1290</v>
      </c>
      <c r="D42" s="11">
        <f t="shared" ref="D42:D53" si="5">CEILING(B42-(B42*0.1),10)</f>
        <v>1220</v>
      </c>
    </row>
    <row r="43" spans="1:4" ht="25.5">
      <c r="A43" s="86" t="s">
        <v>92</v>
      </c>
      <c r="B43" s="8">
        <v>1350</v>
      </c>
      <c r="C43" s="8">
        <f t="shared" si="4"/>
        <v>1290</v>
      </c>
      <c r="D43" s="11">
        <f t="shared" si="5"/>
        <v>1220</v>
      </c>
    </row>
    <row r="44" spans="1:4" ht="25.5">
      <c r="A44" s="86" t="s">
        <v>95</v>
      </c>
      <c r="B44" s="8">
        <v>1350</v>
      </c>
      <c r="C44" s="8">
        <f t="shared" si="4"/>
        <v>1290</v>
      </c>
      <c r="D44" s="11">
        <f t="shared" si="5"/>
        <v>1220</v>
      </c>
    </row>
    <row r="45" spans="1:4" ht="25.5" customHeight="1">
      <c r="A45" s="86" t="s">
        <v>93</v>
      </c>
      <c r="B45" s="8">
        <v>1350</v>
      </c>
      <c r="C45" s="8">
        <f t="shared" si="4"/>
        <v>1290</v>
      </c>
      <c r="D45" s="11">
        <f t="shared" si="5"/>
        <v>1220</v>
      </c>
    </row>
    <row r="46" spans="1:4" ht="25.5" customHeight="1">
      <c r="A46" s="86" t="s">
        <v>94</v>
      </c>
      <c r="B46" s="8">
        <v>1350</v>
      </c>
      <c r="C46" s="8">
        <f t="shared" si="4"/>
        <v>1290</v>
      </c>
      <c r="D46" s="11">
        <f t="shared" si="5"/>
        <v>1220</v>
      </c>
    </row>
    <row r="47" spans="1:4" ht="25.5">
      <c r="A47" s="86" t="s">
        <v>96</v>
      </c>
      <c r="B47" s="8">
        <v>1350</v>
      </c>
      <c r="C47" s="8">
        <f t="shared" si="4"/>
        <v>1290</v>
      </c>
      <c r="D47" s="8">
        <f t="shared" si="5"/>
        <v>1220</v>
      </c>
    </row>
    <row r="48" spans="1:4" ht="25.5">
      <c r="A48" s="55" t="s">
        <v>83</v>
      </c>
      <c r="B48" s="12">
        <v>1450</v>
      </c>
      <c r="C48" s="12">
        <f t="shared" si="4"/>
        <v>1380</v>
      </c>
      <c r="D48" s="13">
        <f t="shared" si="5"/>
        <v>1310</v>
      </c>
    </row>
    <row r="49" spans="1:4" ht="25.5">
      <c r="A49" s="55" t="s">
        <v>84</v>
      </c>
      <c r="B49" s="8">
        <v>1350</v>
      </c>
      <c r="C49" s="8">
        <f>CEILING(B49-(B49*0.05),10)</f>
        <v>1290</v>
      </c>
      <c r="D49" s="11">
        <f>CEILING(B49-(B49*0.1),10)</f>
        <v>1220</v>
      </c>
    </row>
    <row r="50" spans="1:4" ht="24.75" customHeight="1">
      <c r="A50" s="88" t="s">
        <v>90</v>
      </c>
      <c r="B50" s="8">
        <v>1350</v>
      </c>
      <c r="C50" s="8">
        <f t="shared" si="4"/>
        <v>1290</v>
      </c>
      <c r="D50" s="11">
        <f t="shared" si="5"/>
        <v>1220</v>
      </c>
    </row>
    <row r="51" spans="1:4" ht="20.25" customHeight="1">
      <c r="A51" s="88" t="s">
        <v>85</v>
      </c>
      <c r="B51" s="8">
        <v>1350</v>
      </c>
      <c r="C51" s="8">
        <f t="shared" si="4"/>
        <v>1290</v>
      </c>
      <c r="D51" s="11">
        <f t="shared" si="5"/>
        <v>1220</v>
      </c>
    </row>
    <row r="52" spans="1:4" ht="20.25" customHeight="1">
      <c r="A52" s="88" t="s">
        <v>86</v>
      </c>
      <c r="B52" s="8">
        <v>1350</v>
      </c>
      <c r="C52" s="8">
        <f t="shared" si="4"/>
        <v>1290</v>
      </c>
      <c r="D52" s="11">
        <f t="shared" si="5"/>
        <v>1220</v>
      </c>
    </row>
    <row r="53" spans="1:4" ht="23.25" customHeight="1">
      <c r="A53" s="88" t="s">
        <v>87</v>
      </c>
      <c r="B53" s="8">
        <v>1350</v>
      </c>
      <c r="C53" s="8">
        <f t="shared" si="4"/>
        <v>1290</v>
      </c>
      <c r="D53" s="11">
        <f t="shared" si="5"/>
        <v>1220</v>
      </c>
    </row>
    <row r="54" spans="1:4" ht="16.5" thickBot="1">
      <c r="A54" s="56" t="s">
        <v>163</v>
      </c>
      <c r="B54" s="14"/>
      <c r="C54" s="14"/>
      <c r="D54" s="15"/>
    </row>
    <row r="55" spans="1:4" ht="26.25" thickTop="1">
      <c r="A55" s="41" t="s">
        <v>64</v>
      </c>
      <c r="B55" s="12">
        <v>580</v>
      </c>
      <c r="C55" s="12">
        <v>560</v>
      </c>
      <c r="D55" s="13">
        <v>540</v>
      </c>
    </row>
    <row r="56" spans="1:4" ht="13.5" thickBot="1">
      <c r="A56" s="89" t="s">
        <v>49</v>
      </c>
      <c r="B56" s="18">
        <v>480</v>
      </c>
      <c r="C56" s="18">
        <v>450</v>
      </c>
      <c r="D56" s="19">
        <v>430</v>
      </c>
    </row>
    <row r="57" spans="1:4" ht="21" thickBot="1">
      <c r="A57" s="21" t="s">
        <v>19</v>
      </c>
      <c r="B57" s="44"/>
      <c r="C57" s="48"/>
      <c r="D57" s="29"/>
    </row>
    <row r="58" spans="1:4" ht="15.75">
      <c r="A58" s="23" t="s">
        <v>118</v>
      </c>
      <c r="B58" s="25"/>
      <c r="C58" s="26"/>
      <c r="D58" s="27"/>
    </row>
    <row r="59" spans="1:4" ht="25.5">
      <c r="A59" s="20" t="s">
        <v>80</v>
      </c>
      <c r="B59" s="8">
        <v>1900</v>
      </c>
      <c r="C59" s="8">
        <f>CEILING(B59-(B59*0.05),10)</f>
        <v>1810</v>
      </c>
      <c r="D59" s="11">
        <f>CEILING(B59-(B59*0.1),10)</f>
        <v>1710</v>
      </c>
    </row>
    <row r="60" spans="1:4">
      <c r="A60" s="55" t="s">
        <v>154</v>
      </c>
      <c r="B60" s="8">
        <v>1700</v>
      </c>
      <c r="C60" s="8">
        <f t="shared" ref="C60:C62" si="6">CEILING(B60-(B60*0.05),10)</f>
        <v>1620</v>
      </c>
      <c r="D60" s="11">
        <f t="shared" ref="D60:D62" si="7">CEILING(B60-(B60*0.1),10)</f>
        <v>1530</v>
      </c>
    </row>
    <row r="61" spans="1:4">
      <c r="A61" s="55" t="s">
        <v>155</v>
      </c>
      <c r="B61" s="8">
        <v>1700</v>
      </c>
      <c r="C61" s="8">
        <f t="shared" si="6"/>
        <v>1620</v>
      </c>
      <c r="D61" s="11">
        <f t="shared" si="7"/>
        <v>1530</v>
      </c>
    </row>
    <row r="62" spans="1:4" ht="25.5">
      <c r="A62" s="55" t="s">
        <v>166</v>
      </c>
      <c r="B62" s="8">
        <v>1900</v>
      </c>
      <c r="C62" s="8">
        <f t="shared" si="6"/>
        <v>1810</v>
      </c>
      <c r="D62" s="11">
        <f t="shared" si="7"/>
        <v>1710</v>
      </c>
    </row>
    <row r="63" spans="1:4" ht="13.5" thickBot="1">
      <c r="A63" s="55" t="s">
        <v>156</v>
      </c>
      <c r="B63" s="8">
        <v>1700</v>
      </c>
      <c r="C63" s="8">
        <f t="shared" ref="C63" si="8">CEILING(B63-(B63*0.05),10)</f>
        <v>1620</v>
      </c>
      <c r="D63" s="11">
        <f t="shared" ref="D63" si="9">CEILING(B63-(B63*0.1),10)</f>
        <v>1530</v>
      </c>
    </row>
    <row r="64" spans="1:4" ht="16.5" thickBot="1">
      <c r="A64" s="23" t="s">
        <v>164</v>
      </c>
      <c r="B64" s="25"/>
      <c r="C64" s="26"/>
      <c r="D64" s="27"/>
    </row>
    <row r="65" spans="1:5" ht="28.5" customHeight="1" thickBot="1">
      <c r="A65" s="76" t="s">
        <v>122</v>
      </c>
      <c r="B65" s="8">
        <v>2400</v>
      </c>
      <c r="C65" s="8">
        <f t="shared" ref="C65:C67" si="10">B65-(B65*0.05)</f>
        <v>2280</v>
      </c>
      <c r="D65" s="8">
        <f t="shared" ref="D65:D66" si="11">B65-(B65*0.1)</f>
        <v>2160</v>
      </c>
    </row>
    <row r="66" spans="1:5" ht="26.25" thickBot="1">
      <c r="A66" s="53" t="s">
        <v>157</v>
      </c>
      <c r="B66" s="8">
        <v>2400</v>
      </c>
      <c r="C66" s="8">
        <f t="shared" si="10"/>
        <v>2280</v>
      </c>
      <c r="D66" s="8">
        <f t="shared" si="11"/>
        <v>2160</v>
      </c>
    </row>
    <row r="67" spans="1:5" ht="26.25" thickBot="1">
      <c r="A67" s="53" t="s">
        <v>158</v>
      </c>
      <c r="B67" s="8">
        <v>2400</v>
      </c>
      <c r="C67" s="8">
        <f t="shared" si="10"/>
        <v>2280</v>
      </c>
      <c r="D67" s="8">
        <f t="shared" ref="D67" si="12">B67-(B67*0.1)</f>
        <v>2160</v>
      </c>
      <c r="E67" s="75"/>
    </row>
    <row r="68" spans="1:5" ht="25.5">
      <c r="A68" s="53" t="s">
        <v>124</v>
      </c>
      <c r="B68" s="8">
        <v>1900</v>
      </c>
      <c r="C68" s="8">
        <f>B68-(B68*0.05)</f>
        <v>1805</v>
      </c>
      <c r="D68" s="8">
        <f>B68-(B68*0.1)</f>
        <v>1710</v>
      </c>
    </row>
    <row r="69" spans="1:5" ht="25.5">
      <c r="A69" s="35" t="s">
        <v>125</v>
      </c>
      <c r="B69" s="8">
        <v>1900</v>
      </c>
      <c r="C69" s="8">
        <f t="shared" ref="C69:C86" si="13">B69-(B69*0.05)</f>
        <v>1805</v>
      </c>
      <c r="D69" s="8">
        <f t="shared" ref="D69:D86" si="14">B69-(B69*0.1)</f>
        <v>1710</v>
      </c>
    </row>
    <row r="70" spans="1:5" ht="25.5">
      <c r="A70" s="35" t="s">
        <v>126</v>
      </c>
      <c r="B70" s="8">
        <v>1900</v>
      </c>
      <c r="C70" s="8">
        <f t="shared" si="13"/>
        <v>1805</v>
      </c>
      <c r="D70" s="8">
        <f t="shared" si="14"/>
        <v>1710</v>
      </c>
    </row>
    <row r="71" spans="1:5" ht="25.5">
      <c r="A71" s="35" t="s">
        <v>127</v>
      </c>
      <c r="B71" s="8">
        <v>1900</v>
      </c>
      <c r="C71" s="8">
        <f t="shared" si="13"/>
        <v>1805</v>
      </c>
      <c r="D71" s="8">
        <f t="shared" si="14"/>
        <v>1710</v>
      </c>
    </row>
    <row r="72" spans="1:5" ht="27" customHeight="1">
      <c r="A72" s="35" t="s">
        <v>128</v>
      </c>
      <c r="B72" s="8">
        <v>1900</v>
      </c>
      <c r="C72" s="8">
        <f t="shared" si="13"/>
        <v>1805</v>
      </c>
      <c r="D72" s="8">
        <f t="shared" si="14"/>
        <v>1710</v>
      </c>
    </row>
    <row r="73" spans="1:5" ht="25.5">
      <c r="A73" s="35" t="s">
        <v>129</v>
      </c>
      <c r="B73" s="8">
        <v>1900</v>
      </c>
      <c r="C73" s="8">
        <f t="shared" si="13"/>
        <v>1805</v>
      </c>
      <c r="D73" s="8">
        <f t="shared" si="14"/>
        <v>1710</v>
      </c>
    </row>
    <row r="74" spans="1:5" ht="25.5">
      <c r="A74" s="35" t="s">
        <v>130</v>
      </c>
      <c r="B74" s="8">
        <v>1900</v>
      </c>
      <c r="C74" s="8">
        <f t="shared" si="13"/>
        <v>1805</v>
      </c>
      <c r="D74" s="8">
        <f t="shared" si="14"/>
        <v>1710</v>
      </c>
    </row>
    <row r="75" spans="1:5" ht="25.5">
      <c r="A75" s="35" t="s">
        <v>131</v>
      </c>
      <c r="B75" s="8">
        <v>1900</v>
      </c>
      <c r="C75" s="8">
        <f t="shared" si="13"/>
        <v>1805</v>
      </c>
      <c r="D75" s="8">
        <f t="shared" si="14"/>
        <v>1710</v>
      </c>
    </row>
    <row r="76" spans="1:5" ht="26.25" thickBot="1">
      <c r="A76" s="54" t="s">
        <v>132</v>
      </c>
      <c r="B76" s="8">
        <v>1900</v>
      </c>
      <c r="C76" s="8">
        <f t="shared" si="13"/>
        <v>1805</v>
      </c>
      <c r="D76" s="8">
        <f t="shared" si="14"/>
        <v>1710</v>
      </c>
    </row>
    <row r="77" spans="1:5" ht="25.5">
      <c r="A77" s="16" t="s">
        <v>137</v>
      </c>
      <c r="B77" s="8">
        <v>2400</v>
      </c>
      <c r="C77" s="8">
        <f t="shared" si="13"/>
        <v>2280</v>
      </c>
      <c r="D77" s="8">
        <f t="shared" si="14"/>
        <v>2160</v>
      </c>
    </row>
    <row r="78" spans="1:5" ht="25.5">
      <c r="A78" s="16" t="s">
        <v>136</v>
      </c>
      <c r="B78" s="8">
        <v>2400</v>
      </c>
      <c r="C78" s="8">
        <f t="shared" si="13"/>
        <v>2280</v>
      </c>
      <c r="D78" s="8">
        <f t="shared" si="14"/>
        <v>2160</v>
      </c>
    </row>
    <row r="79" spans="1:5" ht="25.5">
      <c r="A79" s="16" t="s">
        <v>135</v>
      </c>
      <c r="B79" s="8">
        <v>2400</v>
      </c>
      <c r="C79" s="8">
        <f t="shared" si="13"/>
        <v>2280</v>
      </c>
      <c r="D79" s="8">
        <f t="shared" si="14"/>
        <v>2160</v>
      </c>
    </row>
    <row r="80" spans="1:5" ht="25.5">
      <c r="A80" s="16" t="s">
        <v>69</v>
      </c>
      <c r="B80" s="8">
        <v>2400</v>
      </c>
      <c r="C80" s="8">
        <f t="shared" ref="C80" si="15">B80-(B80*0.05)</f>
        <v>2280</v>
      </c>
      <c r="D80" s="8">
        <f t="shared" ref="D80" si="16">B80-(B80*0.1)</f>
        <v>2160</v>
      </c>
    </row>
    <row r="81" spans="1:4" ht="25.5">
      <c r="A81" s="16" t="s">
        <v>133</v>
      </c>
      <c r="B81" s="8">
        <v>1900</v>
      </c>
      <c r="C81" s="8">
        <f t="shared" si="13"/>
        <v>1805</v>
      </c>
      <c r="D81" s="8">
        <f t="shared" si="14"/>
        <v>1710</v>
      </c>
    </row>
    <row r="82" spans="1:4" ht="25.5">
      <c r="A82" s="16" t="s">
        <v>134</v>
      </c>
      <c r="B82" s="8">
        <v>2400</v>
      </c>
      <c r="C82" s="8">
        <f t="shared" si="13"/>
        <v>2280</v>
      </c>
      <c r="D82" s="8">
        <f t="shared" si="14"/>
        <v>2160</v>
      </c>
    </row>
    <row r="83" spans="1:4" ht="25.5">
      <c r="A83" s="16" t="s">
        <v>70</v>
      </c>
      <c r="B83" s="8">
        <v>2400</v>
      </c>
      <c r="C83" s="8">
        <f t="shared" si="13"/>
        <v>2280</v>
      </c>
      <c r="D83" s="8">
        <f t="shared" si="14"/>
        <v>2160</v>
      </c>
    </row>
    <row r="84" spans="1:4" ht="25.5">
      <c r="A84" s="16" t="s">
        <v>61</v>
      </c>
      <c r="B84" s="8">
        <v>2400</v>
      </c>
      <c r="C84" s="8">
        <f t="shared" si="13"/>
        <v>2280</v>
      </c>
      <c r="D84" s="8">
        <f t="shared" si="14"/>
        <v>2160</v>
      </c>
    </row>
    <row r="85" spans="1:4" ht="25.5">
      <c r="A85" s="16" t="s">
        <v>138</v>
      </c>
      <c r="B85" s="8">
        <v>1900</v>
      </c>
      <c r="C85" s="8">
        <f t="shared" si="13"/>
        <v>1805</v>
      </c>
      <c r="D85" s="8">
        <f t="shared" si="14"/>
        <v>1710</v>
      </c>
    </row>
    <row r="86" spans="1:4" ht="26.25" thickBot="1">
      <c r="A86" s="17" t="s">
        <v>139</v>
      </c>
      <c r="B86" s="8">
        <v>1900</v>
      </c>
      <c r="C86" s="8">
        <f t="shared" si="13"/>
        <v>1805</v>
      </c>
      <c r="D86" s="8">
        <f t="shared" si="14"/>
        <v>1710</v>
      </c>
    </row>
    <row r="87" spans="1:4" ht="16.5" thickBot="1">
      <c r="A87" s="24" t="s">
        <v>30</v>
      </c>
      <c r="B87" s="62"/>
      <c r="C87" s="91"/>
      <c r="D87" s="72"/>
    </row>
    <row r="88" spans="1:4" ht="16.5" thickBot="1">
      <c r="A88" s="24" t="s">
        <v>99</v>
      </c>
      <c r="B88" s="92"/>
      <c r="C88" s="47"/>
      <c r="D88" s="32"/>
    </row>
    <row r="89" spans="1:4" ht="25.5">
      <c r="A89" s="35" t="s">
        <v>140</v>
      </c>
      <c r="B89" s="8">
        <v>2100</v>
      </c>
      <c r="C89" s="8">
        <f t="shared" ref="C89:C116" si="17">B89-(B89*0.05)</f>
        <v>1995</v>
      </c>
      <c r="D89" s="8">
        <f t="shared" ref="D89:D116" si="18">B89-(B89*0.1)</f>
        <v>1890</v>
      </c>
    </row>
    <row r="90" spans="1:4" ht="25.5">
      <c r="A90" s="35" t="s">
        <v>141</v>
      </c>
      <c r="B90" s="8">
        <v>2000</v>
      </c>
      <c r="C90" s="8">
        <f t="shared" si="17"/>
        <v>1900</v>
      </c>
      <c r="D90" s="8">
        <f t="shared" si="18"/>
        <v>1800</v>
      </c>
    </row>
    <row r="91" spans="1:4" ht="25.5">
      <c r="A91" s="35" t="s">
        <v>142</v>
      </c>
      <c r="B91" s="8">
        <v>2000</v>
      </c>
      <c r="C91" s="8">
        <f t="shared" si="17"/>
        <v>1900</v>
      </c>
      <c r="D91" s="8">
        <f t="shared" si="18"/>
        <v>1800</v>
      </c>
    </row>
    <row r="92" spans="1:4" ht="25.5">
      <c r="A92" s="16" t="s">
        <v>143</v>
      </c>
      <c r="B92" s="8">
        <v>2000</v>
      </c>
      <c r="C92" s="8">
        <f t="shared" si="17"/>
        <v>1900</v>
      </c>
      <c r="D92" s="8">
        <f t="shared" si="18"/>
        <v>1800</v>
      </c>
    </row>
    <row r="93" spans="1:4" ht="25.5">
      <c r="A93" s="16" t="s">
        <v>144</v>
      </c>
      <c r="B93" s="8">
        <v>2000</v>
      </c>
      <c r="C93" s="8">
        <f t="shared" si="17"/>
        <v>1900</v>
      </c>
      <c r="D93" s="8">
        <f t="shared" si="18"/>
        <v>1800</v>
      </c>
    </row>
    <row r="94" spans="1:4" ht="25.5">
      <c r="A94" s="16" t="s">
        <v>145</v>
      </c>
      <c r="B94" s="8">
        <v>2000</v>
      </c>
      <c r="C94" s="8">
        <f t="shared" si="17"/>
        <v>1900</v>
      </c>
      <c r="D94" s="8">
        <f t="shared" si="18"/>
        <v>1800</v>
      </c>
    </row>
    <row r="95" spans="1:4" ht="25.5">
      <c r="A95" s="16" t="s">
        <v>146</v>
      </c>
      <c r="B95" s="8">
        <v>2000</v>
      </c>
      <c r="C95" s="8">
        <f t="shared" si="17"/>
        <v>1900</v>
      </c>
      <c r="D95" s="8">
        <f t="shared" si="18"/>
        <v>1800</v>
      </c>
    </row>
    <row r="96" spans="1:4" ht="25.5">
      <c r="A96" s="16" t="s">
        <v>147</v>
      </c>
      <c r="B96" s="8">
        <v>2000</v>
      </c>
      <c r="C96" s="8">
        <f t="shared" si="17"/>
        <v>1900</v>
      </c>
      <c r="D96" s="8">
        <f t="shared" si="18"/>
        <v>1800</v>
      </c>
    </row>
    <row r="97" spans="1:4" ht="25.5">
      <c r="A97" s="16" t="s">
        <v>148</v>
      </c>
      <c r="B97" s="8">
        <v>2000</v>
      </c>
      <c r="C97" s="8">
        <f t="shared" si="17"/>
        <v>1900</v>
      </c>
      <c r="D97" s="8">
        <f t="shared" si="18"/>
        <v>1800</v>
      </c>
    </row>
    <row r="98" spans="1:4" ht="15.75">
      <c r="A98" s="73" t="s">
        <v>120</v>
      </c>
      <c r="B98" s="34"/>
      <c r="C98" s="34"/>
      <c r="D98" s="34"/>
    </row>
    <row r="99" spans="1:4" ht="25.5">
      <c r="A99" s="35" t="s">
        <v>100</v>
      </c>
      <c r="B99" s="8">
        <v>2150</v>
      </c>
      <c r="C99" s="8">
        <f>CEILING(B99-(B99*0.05),10)</f>
        <v>2050</v>
      </c>
      <c r="D99" s="11">
        <f>CEILING(B99-(B99*0.1),10)</f>
        <v>1940</v>
      </c>
    </row>
    <row r="100" spans="1:4" ht="25.5">
      <c r="A100" s="35" t="s">
        <v>101</v>
      </c>
      <c r="B100" s="8">
        <v>2150</v>
      </c>
      <c r="C100" s="8">
        <f t="shared" ref="C100:C116" si="19">CEILING(B100-(B100*0.05),10)</f>
        <v>2050</v>
      </c>
      <c r="D100" s="11">
        <f t="shared" ref="D100:D116" si="20">CEILING(B100-(B100*0.1),10)</f>
        <v>1940</v>
      </c>
    </row>
    <row r="101" spans="1:4" ht="25.5">
      <c r="A101" s="35" t="s">
        <v>102</v>
      </c>
      <c r="B101" s="8">
        <v>2150</v>
      </c>
      <c r="C101" s="8">
        <f t="shared" si="19"/>
        <v>2050</v>
      </c>
      <c r="D101" s="11">
        <f t="shared" si="20"/>
        <v>1940</v>
      </c>
    </row>
    <row r="102" spans="1:4" ht="25.5">
      <c r="A102" s="35" t="s">
        <v>103</v>
      </c>
      <c r="B102" s="8">
        <v>2150</v>
      </c>
      <c r="C102" s="8">
        <f t="shared" si="19"/>
        <v>2050</v>
      </c>
      <c r="D102" s="11">
        <f t="shared" si="20"/>
        <v>1940</v>
      </c>
    </row>
    <row r="103" spans="1:4" ht="25.5">
      <c r="A103" s="35" t="s">
        <v>104</v>
      </c>
      <c r="B103" s="8">
        <v>2150</v>
      </c>
      <c r="C103" s="8">
        <f t="shared" si="19"/>
        <v>2050</v>
      </c>
      <c r="D103" s="11">
        <f t="shared" si="20"/>
        <v>1940</v>
      </c>
    </row>
    <row r="104" spans="1:4" ht="25.5">
      <c r="A104" s="35" t="s">
        <v>105</v>
      </c>
      <c r="B104" s="8">
        <v>2150</v>
      </c>
      <c r="C104" s="8">
        <f t="shared" si="19"/>
        <v>2050</v>
      </c>
      <c r="D104" s="11">
        <f t="shared" si="20"/>
        <v>1940</v>
      </c>
    </row>
    <row r="105" spans="1:4" ht="25.5">
      <c r="A105" s="35" t="s">
        <v>106</v>
      </c>
      <c r="B105" s="8">
        <v>2150</v>
      </c>
      <c r="C105" s="8">
        <f t="shared" si="19"/>
        <v>2050</v>
      </c>
      <c r="D105" s="11">
        <f t="shared" si="20"/>
        <v>1940</v>
      </c>
    </row>
    <row r="106" spans="1:4" ht="25.5">
      <c r="A106" s="35" t="s">
        <v>107</v>
      </c>
      <c r="B106" s="8">
        <v>2150</v>
      </c>
      <c r="C106" s="8">
        <f t="shared" si="19"/>
        <v>2050</v>
      </c>
      <c r="D106" s="11">
        <f t="shared" si="20"/>
        <v>1940</v>
      </c>
    </row>
    <row r="107" spans="1:4" ht="25.5">
      <c r="A107" s="74" t="s">
        <v>108</v>
      </c>
      <c r="B107" s="8">
        <v>2150</v>
      </c>
      <c r="C107" s="8">
        <f t="shared" si="19"/>
        <v>2050</v>
      </c>
      <c r="D107" s="11">
        <f t="shared" si="20"/>
        <v>1940</v>
      </c>
    </row>
    <row r="108" spans="1:4" ht="25.5">
      <c r="A108" s="74" t="s">
        <v>109</v>
      </c>
      <c r="B108" s="8">
        <v>2150</v>
      </c>
      <c r="C108" s="8">
        <f t="shared" si="19"/>
        <v>2050</v>
      </c>
      <c r="D108" s="11">
        <f t="shared" si="20"/>
        <v>1940</v>
      </c>
    </row>
    <row r="109" spans="1:4" ht="25.5">
      <c r="A109" s="74" t="s">
        <v>110</v>
      </c>
      <c r="B109" s="8">
        <v>2150</v>
      </c>
      <c r="C109" s="8">
        <f t="shared" si="19"/>
        <v>2050</v>
      </c>
      <c r="D109" s="11">
        <f t="shared" si="20"/>
        <v>1940</v>
      </c>
    </row>
    <row r="110" spans="1:4" ht="25.5">
      <c r="A110" s="74" t="s">
        <v>111</v>
      </c>
      <c r="B110" s="8">
        <v>2150</v>
      </c>
      <c r="C110" s="8">
        <f t="shared" si="19"/>
        <v>2050</v>
      </c>
      <c r="D110" s="11">
        <f t="shared" si="20"/>
        <v>1940</v>
      </c>
    </row>
    <row r="111" spans="1:4" ht="25.5">
      <c r="A111" s="74" t="s">
        <v>112</v>
      </c>
      <c r="B111" s="8">
        <v>2150</v>
      </c>
      <c r="C111" s="8">
        <f t="shared" si="19"/>
        <v>2050</v>
      </c>
      <c r="D111" s="11">
        <f t="shared" si="20"/>
        <v>1940</v>
      </c>
    </row>
    <row r="112" spans="1:4" ht="25.5">
      <c r="A112" s="74" t="s">
        <v>113</v>
      </c>
      <c r="B112" s="8">
        <v>2150</v>
      </c>
      <c r="C112" s="8">
        <f t="shared" si="19"/>
        <v>2050</v>
      </c>
      <c r="D112" s="11">
        <f t="shared" si="20"/>
        <v>1940</v>
      </c>
    </row>
    <row r="113" spans="1:4" ht="25.5">
      <c r="A113" s="74" t="s">
        <v>114</v>
      </c>
      <c r="B113" s="8">
        <v>2150</v>
      </c>
      <c r="C113" s="8">
        <f t="shared" si="19"/>
        <v>2050</v>
      </c>
      <c r="D113" s="11">
        <f t="shared" si="20"/>
        <v>1940</v>
      </c>
    </row>
    <row r="114" spans="1:4" ht="25.5">
      <c r="A114" s="74" t="s">
        <v>115</v>
      </c>
      <c r="B114" s="8">
        <v>2150</v>
      </c>
      <c r="C114" s="8">
        <f t="shared" si="19"/>
        <v>2050</v>
      </c>
      <c r="D114" s="11">
        <f t="shared" si="20"/>
        <v>1940</v>
      </c>
    </row>
    <row r="115" spans="1:4" ht="25.5">
      <c r="A115" s="74" t="s">
        <v>116</v>
      </c>
      <c r="B115" s="8">
        <v>2150</v>
      </c>
      <c r="C115" s="8">
        <f t="shared" si="19"/>
        <v>2050</v>
      </c>
      <c r="D115" s="11">
        <f t="shared" si="20"/>
        <v>1940</v>
      </c>
    </row>
    <row r="116" spans="1:4" ht="26.25" thickBot="1">
      <c r="A116" s="74" t="s">
        <v>117</v>
      </c>
      <c r="B116" s="90">
        <v>2150</v>
      </c>
      <c r="C116" s="8">
        <f t="shared" si="19"/>
        <v>2050</v>
      </c>
      <c r="D116" s="11">
        <f t="shared" si="20"/>
        <v>1940</v>
      </c>
    </row>
    <row r="117" spans="1:4" ht="17.25" thickTop="1" thickBot="1">
      <c r="A117" s="24" t="s">
        <v>31</v>
      </c>
      <c r="B117" s="25"/>
      <c r="C117" s="26"/>
      <c r="D117" s="27"/>
    </row>
    <row r="118" spans="1:4">
      <c r="A118" s="35" t="s">
        <v>153</v>
      </c>
      <c r="B118" s="8">
        <v>1950</v>
      </c>
      <c r="C118" s="8">
        <f t="shared" ref="C118:D120" si="21">B118-50</f>
        <v>1900</v>
      </c>
      <c r="D118" s="11">
        <f t="shared" si="21"/>
        <v>1850</v>
      </c>
    </row>
    <row r="119" spans="1:4" ht="25.5">
      <c r="A119" s="35" t="s">
        <v>38</v>
      </c>
      <c r="B119" s="8">
        <v>1950</v>
      </c>
      <c r="C119" s="8">
        <f t="shared" ref="C119" si="22">B119-50</f>
        <v>1900</v>
      </c>
      <c r="D119" s="11">
        <f t="shared" ref="D119" si="23">C119-50</f>
        <v>1850</v>
      </c>
    </row>
    <row r="120" spans="1:4" ht="25.5">
      <c r="A120" s="35" t="s">
        <v>40</v>
      </c>
      <c r="B120" s="8">
        <v>1700</v>
      </c>
      <c r="C120" s="8">
        <f t="shared" si="21"/>
        <v>1650</v>
      </c>
      <c r="D120" s="11">
        <f t="shared" si="21"/>
        <v>1600</v>
      </c>
    </row>
    <row r="121" spans="1:4" ht="25.5">
      <c r="A121" s="35" t="s">
        <v>42</v>
      </c>
      <c r="B121" s="8">
        <v>1950</v>
      </c>
      <c r="C121" s="8">
        <f t="shared" ref="C121" si="24">B121-50</f>
        <v>1900</v>
      </c>
      <c r="D121" s="11">
        <f t="shared" ref="D121" si="25">C121-50</f>
        <v>1850</v>
      </c>
    </row>
    <row r="122" spans="1:4" ht="25.5">
      <c r="A122" s="35" t="s">
        <v>123</v>
      </c>
      <c r="B122" s="8">
        <v>1950</v>
      </c>
      <c r="C122" s="8">
        <f t="shared" ref="C122" si="26">B122-50</f>
        <v>1900</v>
      </c>
      <c r="D122" s="11">
        <f t="shared" ref="D122" si="27">C122-50</f>
        <v>1850</v>
      </c>
    </row>
    <row r="123" spans="1:4" ht="25.5">
      <c r="A123" s="35" t="s">
        <v>44</v>
      </c>
      <c r="B123" s="8">
        <v>1950</v>
      </c>
      <c r="C123" s="8">
        <f t="shared" ref="C123" si="28">B123-50</f>
        <v>1900</v>
      </c>
      <c r="D123" s="11">
        <f t="shared" ref="D123" si="29">C123-50</f>
        <v>1850</v>
      </c>
    </row>
    <row r="124" spans="1:4" ht="25.5">
      <c r="A124" s="35" t="s">
        <v>45</v>
      </c>
      <c r="B124" s="8">
        <v>1950</v>
      </c>
      <c r="C124" s="8">
        <f t="shared" ref="C124" si="30">B124-50</f>
        <v>1900</v>
      </c>
      <c r="D124" s="11">
        <f t="shared" ref="D124" si="31">C124-50</f>
        <v>1850</v>
      </c>
    </row>
    <row r="125" spans="1:4" ht="25.5">
      <c r="A125" s="35" t="s">
        <v>15</v>
      </c>
      <c r="B125" s="8">
        <v>1950</v>
      </c>
      <c r="C125" s="8">
        <f t="shared" ref="C125" si="32">B125-50</f>
        <v>1900</v>
      </c>
      <c r="D125" s="11">
        <f t="shared" ref="D125" si="33">C125-50</f>
        <v>1850</v>
      </c>
    </row>
    <row r="126" spans="1:4" ht="25.5">
      <c r="A126" s="35" t="s">
        <v>62</v>
      </c>
      <c r="B126" s="8">
        <v>1950</v>
      </c>
      <c r="C126" s="8">
        <f t="shared" ref="C126" si="34">B126-50</f>
        <v>1900</v>
      </c>
      <c r="D126" s="11">
        <f t="shared" ref="D126" si="35">C126-50</f>
        <v>1850</v>
      </c>
    </row>
    <row r="127" spans="1:4" ht="26.25" customHeight="1">
      <c r="A127" s="35" t="s">
        <v>16</v>
      </c>
      <c r="B127" s="8">
        <v>1950</v>
      </c>
      <c r="C127" s="8">
        <f t="shared" ref="C127:D129" si="36">B127-50</f>
        <v>1900</v>
      </c>
      <c r="D127" s="11">
        <f t="shared" si="36"/>
        <v>1850</v>
      </c>
    </row>
    <row r="128" spans="1:4" ht="26.25" customHeight="1">
      <c r="A128" s="35" t="s">
        <v>41</v>
      </c>
      <c r="B128" s="8">
        <v>1950</v>
      </c>
      <c r="C128" s="8">
        <f t="shared" si="36"/>
        <v>1900</v>
      </c>
      <c r="D128" s="11">
        <f t="shared" si="36"/>
        <v>1850</v>
      </c>
    </row>
    <row r="129" spans="1:4" ht="25.5">
      <c r="A129" s="35" t="s">
        <v>18</v>
      </c>
      <c r="B129" s="8">
        <v>1950</v>
      </c>
      <c r="C129" s="8">
        <f t="shared" si="36"/>
        <v>1900</v>
      </c>
      <c r="D129" s="11">
        <f t="shared" si="36"/>
        <v>1850</v>
      </c>
    </row>
    <row r="130" spans="1:4" ht="25.5">
      <c r="A130" s="35" t="s">
        <v>43</v>
      </c>
      <c r="B130" s="8">
        <v>1950</v>
      </c>
      <c r="C130" s="8">
        <f t="shared" ref="C130" si="37">B130-50</f>
        <v>1900</v>
      </c>
      <c r="D130" s="11">
        <f t="shared" ref="D130" si="38">C130-50</f>
        <v>1850</v>
      </c>
    </row>
    <row r="131" spans="1:4" ht="25.5">
      <c r="A131" s="20" t="s">
        <v>36</v>
      </c>
      <c r="B131" s="8">
        <v>1950</v>
      </c>
      <c r="C131" s="8">
        <f t="shared" ref="C131:D131" si="39">B131-50</f>
        <v>1900</v>
      </c>
      <c r="D131" s="8">
        <f t="shared" si="39"/>
        <v>1850</v>
      </c>
    </row>
    <row r="132" spans="1:4" ht="25.5">
      <c r="A132" s="20" t="s">
        <v>37</v>
      </c>
      <c r="B132" s="8">
        <v>1950</v>
      </c>
      <c r="C132" s="8">
        <f t="shared" ref="C132:D132" si="40">B132-50</f>
        <v>1900</v>
      </c>
      <c r="D132" s="8">
        <f t="shared" si="40"/>
        <v>1850</v>
      </c>
    </row>
    <row r="133" spans="1:4" ht="25.5">
      <c r="A133" s="20" t="s">
        <v>14</v>
      </c>
      <c r="B133" s="8">
        <v>1850</v>
      </c>
      <c r="C133" s="8">
        <f>B133-50</f>
        <v>1800</v>
      </c>
      <c r="D133" s="8">
        <f>C133-50</f>
        <v>1750</v>
      </c>
    </row>
    <row r="134" spans="1:4" ht="25.5">
      <c r="A134" s="93" t="s">
        <v>149</v>
      </c>
      <c r="B134" s="8">
        <v>1950</v>
      </c>
      <c r="C134" s="8">
        <f t="shared" ref="C134" si="41">B134-50</f>
        <v>1900</v>
      </c>
      <c r="D134" s="8">
        <f t="shared" ref="D134" si="42">C134-50</f>
        <v>1850</v>
      </c>
    </row>
    <row r="135" spans="1:4">
      <c r="A135" s="37" t="s">
        <v>150</v>
      </c>
      <c r="B135" s="8">
        <v>1950</v>
      </c>
      <c r="C135" s="8">
        <f t="shared" ref="C135:D137" si="43">B135-50</f>
        <v>1900</v>
      </c>
      <c r="D135" s="11">
        <f t="shared" si="43"/>
        <v>1850</v>
      </c>
    </row>
    <row r="136" spans="1:4" ht="25.5">
      <c r="A136" s="37" t="s">
        <v>55</v>
      </c>
      <c r="B136" s="8">
        <v>1950</v>
      </c>
      <c r="C136" s="8">
        <f t="shared" ref="C136" si="44">B136-50</f>
        <v>1900</v>
      </c>
      <c r="D136" s="11">
        <f t="shared" ref="D136" si="45">C136-50</f>
        <v>1850</v>
      </c>
    </row>
    <row r="137" spans="1:4" ht="25.5">
      <c r="A137" s="37" t="s">
        <v>17</v>
      </c>
      <c r="B137" s="8">
        <v>1950</v>
      </c>
      <c r="C137" s="8">
        <f t="shared" si="43"/>
        <v>1900</v>
      </c>
      <c r="D137" s="11">
        <f t="shared" si="43"/>
        <v>1850</v>
      </c>
    </row>
    <row r="138" spans="1:4" ht="25.5">
      <c r="A138" s="37" t="s">
        <v>26</v>
      </c>
      <c r="B138" s="8">
        <v>1950</v>
      </c>
      <c r="C138" s="8">
        <f t="shared" ref="C138" si="46">B138-50</f>
        <v>1900</v>
      </c>
      <c r="D138" s="11">
        <f t="shared" ref="D138" si="47">C138-50</f>
        <v>1850</v>
      </c>
    </row>
    <row r="139" spans="1:4" ht="25.5">
      <c r="A139" s="37" t="s">
        <v>27</v>
      </c>
      <c r="B139" s="8">
        <v>1950</v>
      </c>
      <c r="C139" s="8">
        <f t="shared" ref="C139" si="48">B139-50</f>
        <v>1900</v>
      </c>
      <c r="D139" s="11">
        <f t="shared" ref="D139" si="49">C139-50</f>
        <v>1850</v>
      </c>
    </row>
    <row r="140" spans="1:4" ht="25.5">
      <c r="A140" s="37" t="s">
        <v>152</v>
      </c>
      <c r="B140" s="8">
        <v>1950</v>
      </c>
      <c r="C140" s="8">
        <f t="shared" ref="C140" si="50">B140-50</f>
        <v>1900</v>
      </c>
      <c r="D140" s="11">
        <f t="shared" ref="D140" si="51">C140-50</f>
        <v>1850</v>
      </c>
    </row>
    <row r="141" spans="1:4" ht="26.25" thickBot="1">
      <c r="A141" s="40" t="s">
        <v>151</v>
      </c>
      <c r="B141" s="18">
        <v>1950</v>
      </c>
      <c r="C141" s="18">
        <f t="shared" ref="C141" si="52">B141-50</f>
        <v>1900</v>
      </c>
      <c r="D141" s="19">
        <f t="shared" ref="D141" si="53">C141-50</f>
        <v>1850</v>
      </c>
    </row>
    <row r="142" spans="1:4" ht="16.5" thickBot="1">
      <c r="A142" s="24" t="s">
        <v>121</v>
      </c>
      <c r="B142" s="28"/>
      <c r="C142" s="28"/>
      <c r="D142" s="29"/>
    </row>
    <row r="143" spans="1:4" ht="26.25" thickBot="1">
      <c r="A143" s="36" t="s">
        <v>52</v>
      </c>
      <c r="B143" s="8">
        <v>1900</v>
      </c>
      <c r="C143" s="8">
        <f t="shared" ref="C143" si="54">B143-50</f>
        <v>1850</v>
      </c>
      <c r="D143" s="11">
        <f t="shared" ref="D143" si="55">C143-50</f>
        <v>1800</v>
      </c>
    </row>
    <row r="144" spans="1:4" ht="16.5" thickBot="1">
      <c r="A144" s="24" t="s">
        <v>165</v>
      </c>
      <c r="B144" s="10"/>
      <c r="C144" s="38"/>
      <c r="D144" s="39"/>
    </row>
    <row r="145" spans="1:4">
      <c r="A145" s="66" t="s">
        <v>53</v>
      </c>
      <c r="B145" s="67">
        <v>630</v>
      </c>
      <c r="C145" s="67">
        <v>610</v>
      </c>
      <c r="D145" s="68">
        <v>600</v>
      </c>
    </row>
    <row r="146" spans="1:4">
      <c r="A146" s="69" t="s">
        <v>54</v>
      </c>
      <c r="B146" s="12">
        <v>600</v>
      </c>
      <c r="C146" s="12">
        <v>580</v>
      </c>
      <c r="D146" s="13">
        <v>550</v>
      </c>
    </row>
    <row r="147" spans="1:4" ht="26.25" thickBot="1">
      <c r="A147" s="70" t="s">
        <v>97</v>
      </c>
      <c r="B147" s="71">
        <v>780</v>
      </c>
      <c r="C147" s="71">
        <f>CEILING(B147-(B147*0.05),10)</f>
        <v>750</v>
      </c>
      <c r="D147" s="72">
        <f>CEILING(B147-(B147*0.15),10)</f>
        <v>670</v>
      </c>
    </row>
    <row r="148" spans="1:4" ht="51.75" customHeight="1" thickBot="1">
      <c r="A148" s="60" t="s">
        <v>72</v>
      </c>
      <c r="B148" s="44" t="s">
        <v>5</v>
      </c>
      <c r="C148" s="44" t="s">
        <v>50</v>
      </c>
      <c r="D148" s="45" t="s">
        <v>46</v>
      </c>
    </row>
    <row r="149" spans="1:4" ht="25.5">
      <c r="A149" s="57" t="s">
        <v>168</v>
      </c>
      <c r="B149" s="12">
        <v>550</v>
      </c>
      <c r="C149" s="12">
        <f>CEILING(B149-(B149*0.05),10)</f>
        <v>530</v>
      </c>
      <c r="D149" s="12">
        <f>CEILING(B149-(B149*0.15),10)</f>
        <v>470</v>
      </c>
    </row>
    <row r="150" spans="1:4" ht="25.5">
      <c r="A150" s="57" t="s">
        <v>169</v>
      </c>
      <c r="B150" s="12">
        <v>550</v>
      </c>
      <c r="C150" s="12">
        <f t="shared" ref="C150:C169" si="56">CEILING(B150-(B150*0.05),10)</f>
        <v>530</v>
      </c>
      <c r="D150" s="12">
        <f>CEILING(B150-(B150*0.15),10)</f>
        <v>470</v>
      </c>
    </row>
    <row r="151" spans="1:4" ht="25.5">
      <c r="A151" s="57" t="s">
        <v>176</v>
      </c>
      <c r="B151" s="12">
        <v>650</v>
      </c>
      <c r="C151" s="12">
        <f t="shared" si="56"/>
        <v>620</v>
      </c>
      <c r="D151" s="12">
        <f>CEILING(B151-(B151*0.15),10)</f>
        <v>560</v>
      </c>
    </row>
    <row r="152" spans="1:4" ht="25.5">
      <c r="A152" s="57" t="s">
        <v>177</v>
      </c>
      <c r="B152" s="12">
        <v>650</v>
      </c>
      <c r="C152" s="12">
        <f t="shared" ref="C152:C155" si="57">CEILING(B152-(B152*0.05),10)</f>
        <v>620</v>
      </c>
      <c r="D152" s="12">
        <f t="shared" ref="D152:D155" si="58">CEILING(B152-(B152*0.15),10)</f>
        <v>560</v>
      </c>
    </row>
    <row r="153" spans="1:4" ht="25.5">
      <c r="A153" s="57" t="s">
        <v>178</v>
      </c>
      <c r="B153" s="12">
        <v>650</v>
      </c>
      <c r="C153" s="12">
        <f t="shared" si="57"/>
        <v>620</v>
      </c>
      <c r="D153" s="12">
        <f t="shared" si="58"/>
        <v>560</v>
      </c>
    </row>
    <row r="154" spans="1:4" ht="25.5">
      <c r="A154" s="57" t="s">
        <v>179</v>
      </c>
      <c r="B154" s="12">
        <v>600</v>
      </c>
      <c r="C154" s="12">
        <f t="shared" si="57"/>
        <v>570</v>
      </c>
      <c r="D154" s="12">
        <f t="shared" si="58"/>
        <v>510</v>
      </c>
    </row>
    <row r="155" spans="1:4" ht="25.5">
      <c r="A155" s="57" t="s">
        <v>180</v>
      </c>
      <c r="B155" s="12">
        <v>600</v>
      </c>
      <c r="C155" s="12">
        <f t="shared" si="57"/>
        <v>570</v>
      </c>
      <c r="D155" s="12">
        <f t="shared" si="58"/>
        <v>510</v>
      </c>
    </row>
    <row r="156" spans="1:4" ht="25.5">
      <c r="A156" s="57" t="s">
        <v>170</v>
      </c>
      <c r="B156" s="12">
        <v>600</v>
      </c>
      <c r="C156" s="12">
        <f t="shared" si="56"/>
        <v>570</v>
      </c>
      <c r="D156" s="12">
        <f>CEILING(B156-(B156*0.15),10)</f>
        <v>510</v>
      </c>
    </row>
    <row r="157" spans="1:4" ht="25.5">
      <c r="A157" s="57" t="s">
        <v>171</v>
      </c>
      <c r="B157" s="8">
        <v>580</v>
      </c>
      <c r="C157" s="8">
        <f t="shared" ref="C157:C158" si="59">CEILING(B157-(B157*0.05),10)</f>
        <v>560</v>
      </c>
      <c r="D157" s="8">
        <f t="shared" ref="D157:D158" si="60">CEILING(B157-(B157*0.15),10)</f>
        <v>500</v>
      </c>
    </row>
    <row r="158" spans="1:4" ht="25.5">
      <c r="A158" s="57" t="s">
        <v>172</v>
      </c>
      <c r="B158" s="8">
        <v>550</v>
      </c>
      <c r="C158" s="8">
        <f t="shared" si="59"/>
        <v>530</v>
      </c>
      <c r="D158" s="8">
        <f t="shared" si="60"/>
        <v>470</v>
      </c>
    </row>
    <row r="159" spans="1:4" ht="25.5">
      <c r="A159" s="57" t="s">
        <v>173</v>
      </c>
      <c r="B159" s="8">
        <v>580</v>
      </c>
      <c r="C159" s="8">
        <f t="shared" ref="C159" si="61">CEILING(B159-(B159*0.05),10)</f>
        <v>560</v>
      </c>
      <c r="D159" s="8">
        <f t="shared" ref="D159" si="62">CEILING(B159-(B159*0.15),10)</f>
        <v>500</v>
      </c>
    </row>
    <row r="160" spans="1:4" ht="25.5">
      <c r="A160" s="57" t="s">
        <v>174</v>
      </c>
      <c r="B160" s="8">
        <v>580</v>
      </c>
      <c r="C160" s="8">
        <f t="shared" si="56"/>
        <v>560</v>
      </c>
      <c r="D160" s="8">
        <f t="shared" ref="D160:D169" si="63">CEILING(B160-(B160*0.15),10)</f>
        <v>500</v>
      </c>
    </row>
    <row r="161" spans="1:4" ht="25.5">
      <c r="A161" s="58" t="s">
        <v>175</v>
      </c>
      <c r="B161" s="8">
        <v>600</v>
      </c>
      <c r="C161" s="8">
        <f t="shared" si="56"/>
        <v>570</v>
      </c>
      <c r="D161" s="8">
        <f t="shared" si="63"/>
        <v>510</v>
      </c>
    </row>
    <row r="162" spans="1:4" ht="25.5">
      <c r="A162" s="58" t="s">
        <v>181</v>
      </c>
      <c r="B162" s="8">
        <v>740</v>
      </c>
      <c r="C162" s="8">
        <f t="shared" si="56"/>
        <v>710</v>
      </c>
      <c r="D162" s="8">
        <f t="shared" si="63"/>
        <v>630</v>
      </c>
    </row>
    <row r="163" spans="1:4" ht="25.5">
      <c r="A163" s="58" t="s">
        <v>182</v>
      </c>
      <c r="B163" s="8">
        <v>740</v>
      </c>
      <c r="C163" s="8">
        <f t="shared" ref="C163:C167" si="64">CEILING(B163-(B163*0.05),10)</f>
        <v>710</v>
      </c>
      <c r="D163" s="8">
        <f t="shared" ref="D163:D167" si="65">CEILING(B163-(B163*0.15),10)</f>
        <v>630</v>
      </c>
    </row>
    <row r="164" spans="1:4" ht="25.5">
      <c r="A164" s="58" t="s">
        <v>183</v>
      </c>
      <c r="B164" s="8">
        <v>740</v>
      </c>
      <c r="C164" s="8">
        <f t="shared" si="64"/>
        <v>710</v>
      </c>
      <c r="D164" s="8">
        <f t="shared" si="65"/>
        <v>630</v>
      </c>
    </row>
    <row r="165" spans="1:4" ht="25.5">
      <c r="A165" s="58" t="s">
        <v>184</v>
      </c>
      <c r="B165" s="8">
        <v>740</v>
      </c>
      <c r="C165" s="8">
        <f t="shared" si="64"/>
        <v>710</v>
      </c>
      <c r="D165" s="8">
        <f t="shared" si="65"/>
        <v>630</v>
      </c>
    </row>
    <row r="166" spans="1:4" ht="25.5">
      <c r="A166" s="58" t="s">
        <v>185</v>
      </c>
      <c r="B166" s="8">
        <v>740</v>
      </c>
      <c r="C166" s="8">
        <f t="shared" si="64"/>
        <v>710</v>
      </c>
      <c r="D166" s="8">
        <f t="shared" si="65"/>
        <v>630</v>
      </c>
    </row>
    <row r="167" spans="1:4" ht="25.5">
      <c r="A167" s="58" t="s">
        <v>186</v>
      </c>
      <c r="B167" s="8">
        <v>740</v>
      </c>
      <c r="C167" s="8">
        <f t="shared" si="64"/>
        <v>710</v>
      </c>
      <c r="D167" s="8">
        <f t="shared" si="65"/>
        <v>630</v>
      </c>
    </row>
    <row r="168" spans="1:4">
      <c r="A168" s="57" t="s">
        <v>88</v>
      </c>
      <c r="B168" s="8">
        <v>420</v>
      </c>
      <c r="C168" s="8">
        <f t="shared" si="56"/>
        <v>400</v>
      </c>
      <c r="D168" s="8">
        <f t="shared" si="63"/>
        <v>360</v>
      </c>
    </row>
    <row r="169" spans="1:4" ht="13.5" thickBot="1">
      <c r="A169" s="57" t="s">
        <v>89</v>
      </c>
      <c r="B169" s="8">
        <v>420</v>
      </c>
      <c r="C169" s="8">
        <f t="shared" si="56"/>
        <v>400</v>
      </c>
      <c r="D169" s="8">
        <f t="shared" si="63"/>
        <v>360</v>
      </c>
    </row>
    <row r="170" spans="1:4" ht="21" thickBot="1">
      <c r="A170" s="61" t="s">
        <v>21</v>
      </c>
    </row>
    <row r="171" spans="1:4" ht="60.75" thickBot="1">
      <c r="A171" s="22" t="s">
        <v>32</v>
      </c>
      <c r="B171" s="62" t="s">
        <v>5</v>
      </c>
      <c r="C171" s="62" t="s">
        <v>50</v>
      </c>
      <c r="D171" s="63" t="s">
        <v>46</v>
      </c>
    </row>
    <row r="172" spans="1:4">
      <c r="A172" s="57" t="s">
        <v>65</v>
      </c>
      <c r="B172" s="8">
        <v>360</v>
      </c>
      <c r="C172" s="9">
        <f t="shared" ref="C172:C183" si="66">B172-10</f>
        <v>350</v>
      </c>
      <c r="D172" s="49">
        <f t="shared" ref="D172:D183" si="67">C172-5</f>
        <v>345</v>
      </c>
    </row>
    <row r="173" spans="1:4">
      <c r="A173" s="57" t="s">
        <v>66</v>
      </c>
      <c r="B173" s="8">
        <v>370</v>
      </c>
      <c r="C173" s="9">
        <f t="shared" si="66"/>
        <v>360</v>
      </c>
      <c r="D173" s="49">
        <f t="shared" si="67"/>
        <v>355</v>
      </c>
    </row>
    <row r="174" spans="1:4">
      <c r="A174" s="57" t="s">
        <v>7</v>
      </c>
      <c r="B174" s="8">
        <v>360</v>
      </c>
      <c r="C174" s="9">
        <f t="shared" si="66"/>
        <v>350</v>
      </c>
      <c r="D174" s="49">
        <f t="shared" si="67"/>
        <v>345</v>
      </c>
    </row>
    <row r="175" spans="1:4">
      <c r="A175" s="57" t="s">
        <v>6</v>
      </c>
      <c r="B175" s="8">
        <v>360</v>
      </c>
      <c r="C175" s="9">
        <f t="shared" si="66"/>
        <v>350</v>
      </c>
      <c r="D175" s="49">
        <f t="shared" si="67"/>
        <v>345</v>
      </c>
    </row>
    <row r="176" spans="1:4">
      <c r="A176" s="57" t="s">
        <v>13</v>
      </c>
      <c r="B176" s="8">
        <v>360</v>
      </c>
      <c r="C176" s="9">
        <f t="shared" si="66"/>
        <v>350</v>
      </c>
      <c r="D176" s="49">
        <f t="shared" si="67"/>
        <v>345</v>
      </c>
    </row>
    <row r="177" spans="1:4">
      <c r="A177" s="57" t="s">
        <v>12</v>
      </c>
      <c r="B177" s="8">
        <v>370</v>
      </c>
      <c r="C177" s="9">
        <f t="shared" si="66"/>
        <v>360</v>
      </c>
      <c r="D177" s="49">
        <f t="shared" si="67"/>
        <v>355</v>
      </c>
    </row>
    <row r="178" spans="1:4">
      <c r="A178" s="57" t="s">
        <v>57</v>
      </c>
      <c r="B178" s="8">
        <v>300</v>
      </c>
      <c r="C178" s="9">
        <f t="shared" si="66"/>
        <v>290</v>
      </c>
      <c r="D178" s="49">
        <f t="shared" si="67"/>
        <v>285</v>
      </c>
    </row>
    <row r="179" spans="1:4">
      <c r="A179" s="57" t="s">
        <v>67</v>
      </c>
      <c r="B179" s="8">
        <v>340</v>
      </c>
      <c r="C179" s="9">
        <f t="shared" si="66"/>
        <v>330</v>
      </c>
      <c r="D179" s="49">
        <f t="shared" si="67"/>
        <v>325</v>
      </c>
    </row>
    <row r="180" spans="1:4">
      <c r="A180" s="57" t="s">
        <v>29</v>
      </c>
      <c r="B180" s="8">
        <v>340</v>
      </c>
      <c r="C180" s="9">
        <f t="shared" si="66"/>
        <v>330</v>
      </c>
      <c r="D180" s="49">
        <f t="shared" si="67"/>
        <v>325</v>
      </c>
    </row>
    <row r="181" spans="1:4">
      <c r="A181" s="57" t="s">
        <v>8</v>
      </c>
      <c r="B181" s="8">
        <v>350</v>
      </c>
      <c r="C181" s="9">
        <f t="shared" si="66"/>
        <v>340</v>
      </c>
      <c r="D181" s="49">
        <f t="shared" si="67"/>
        <v>335</v>
      </c>
    </row>
    <row r="182" spans="1:4">
      <c r="A182" s="57" t="s">
        <v>9</v>
      </c>
      <c r="B182" s="8">
        <v>340</v>
      </c>
      <c r="C182" s="9">
        <f t="shared" si="66"/>
        <v>330</v>
      </c>
      <c r="D182" s="49">
        <f t="shared" si="67"/>
        <v>325</v>
      </c>
    </row>
    <row r="183" spans="1:4">
      <c r="A183" s="57" t="s">
        <v>10</v>
      </c>
      <c r="B183" s="8">
        <v>350</v>
      </c>
      <c r="C183" s="9">
        <f t="shared" si="66"/>
        <v>340</v>
      </c>
      <c r="D183" s="49">
        <f t="shared" si="67"/>
        <v>335</v>
      </c>
    </row>
    <row r="184" spans="1:4" ht="15.75">
      <c r="A184" s="52" t="s">
        <v>33</v>
      </c>
      <c r="B184" s="8"/>
      <c r="C184" s="9"/>
      <c r="D184" s="49"/>
    </row>
    <row r="185" spans="1:4">
      <c r="A185" s="57" t="s">
        <v>73</v>
      </c>
      <c r="B185" s="8">
        <v>360</v>
      </c>
      <c r="C185" s="9">
        <f t="shared" ref="C185:C199" si="68">B185-10</f>
        <v>350</v>
      </c>
      <c r="D185" s="49">
        <f t="shared" ref="D185:D199" si="69">C185-5</f>
        <v>345</v>
      </c>
    </row>
    <row r="186" spans="1:4">
      <c r="A186" s="57" t="s">
        <v>74</v>
      </c>
      <c r="B186" s="8">
        <v>370</v>
      </c>
      <c r="C186" s="9">
        <f t="shared" si="68"/>
        <v>360</v>
      </c>
      <c r="D186" s="49">
        <f t="shared" si="69"/>
        <v>355</v>
      </c>
    </row>
    <row r="187" spans="1:4">
      <c r="A187" s="57" t="s">
        <v>39</v>
      </c>
      <c r="B187" s="8">
        <v>280</v>
      </c>
      <c r="C187" s="9">
        <f t="shared" si="68"/>
        <v>270</v>
      </c>
      <c r="D187" s="49">
        <f t="shared" si="69"/>
        <v>265</v>
      </c>
    </row>
    <row r="188" spans="1:4">
      <c r="A188" s="57" t="s">
        <v>58</v>
      </c>
      <c r="B188" s="8">
        <v>360</v>
      </c>
      <c r="C188" s="9">
        <f t="shared" si="68"/>
        <v>350</v>
      </c>
      <c r="D188" s="49">
        <f t="shared" si="69"/>
        <v>345</v>
      </c>
    </row>
    <row r="189" spans="1:4">
      <c r="A189" s="57" t="s">
        <v>22</v>
      </c>
      <c r="B189" s="8">
        <v>320</v>
      </c>
      <c r="C189" s="9">
        <f t="shared" si="68"/>
        <v>310</v>
      </c>
      <c r="D189" s="49">
        <f t="shared" si="69"/>
        <v>305</v>
      </c>
    </row>
    <row r="190" spans="1:4">
      <c r="A190" s="57" t="s">
        <v>68</v>
      </c>
      <c r="B190" s="8">
        <v>350</v>
      </c>
      <c r="C190" s="9">
        <f t="shared" si="68"/>
        <v>340</v>
      </c>
      <c r="D190" s="49">
        <f t="shared" si="69"/>
        <v>335</v>
      </c>
    </row>
    <row r="191" spans="1:4">
      <c r="A191" s="57" t="s">
        <v>56</v>
      </c>
      <c r="B191" s="8">
        <v>360</v>
      </c>
      <c r="C191" s="9">
        <f t="shared" si="68"/>
        <v>350</v>
      </c>
      <c r="D191" s="49">
        <f t="shared" si="69"/>
        <v>345</v>
      </c>
    </row>
    <row r="192" spans="1:4">
      <c r="A192" s="57" t="s">
        <v>11</v>
      </c>
      <c r="B192" s="8">
        <v>370</v>
      </c>
      <c r="C192" s="9">
        <f t="shared" si="68"/>
        <v>360</v>
      </c>
      <c r="D192" s="49">
        <f t="shared" si="69"/>
        <v>355</v>
      </c>
    </row>
    <row r="193" spans="1:4" ht="15.75">
      <c r="A193" s="59" t="s">
        <v>34</v>
      </c>
      <c r="B193" s="18"/>
      <c r="C193" s="50"/>
      <c r="D193" s="51"/>
    </row>
    <row r="194" spans="1:4">
      <c r="A194" s="58" t="s">
        <v>167</v>
      </c>
      <c r="B194" s="18">
        <v>380</v>
      </c>
      <c r="C194" s="9">
        <f t="shared" ref="C194" si="70">B194-10</f>
        <v>370</v>
      </c>
      <c r="D194" s="49">
        <f t="shared" ref="D194" si="71">C194-5</f>
        <v>365</v>
      </c>
    </row>
    <row r="195" spans="1:4">
      <c r="A195" s="58" t="s">
        <v>75</v>
      </c>
      <c r="B195" s="18">
        <v>380</v>
      </c>
      <c r="C195" s="9">
        <f t="shared" ref="C195:C198" si="72">B195-10</f>
        <v>370</v>
      </c>
      <c r="D195" s="49">
        <f t="shared" ref="D195:D198" si="73">C195-5</f>
        <v>365</v>
      </c>
    </row>
    <row r="196" spans="1:4">
      <c r="A196" s="58" t="s">
        <v>76</v>
      </c>
      <c r="B196" s="18">
        <v>380</v>
      </c>
      <c r="C196" s="9">
        <f t="shared" si="72"/>
        <v>370</v>
      </c>
      <c r="D196" s="49">
        <f t="shared" si="73"/>
        <v>365</v>
      </c>
    </row>
    <row r="197" spans="1:4">
      <c r="A197" s="58" t="s">
        <v>47</v>
      </c>
      <c r="B197" s="18">
        <v>330</v>
      </c>
      <c r="C197" s="50">
        <f t="shared" si="72"/>
        <v>320</v>
      </c>
      <c r="D197" s="51">
        <f t="shared" si="73"/>
        <v>315</v>
      </c>
    </row>
    <row r="198" spans="1:4">
      <c r="A198" s="58" t="s">
        <v>48</v>
      </c>
      <c r="B198" s="18">
        <v>330</v>
      </c>
      <c r="C198" s="50">
        <f t="shared" si="72"/>
        <v>320</v>
      </c>
      <c r="D198" s="51">
        <f t="shared" si="73"/>
        <v>315</v>
      </c>
    </row>
    <row r="199" spans="1:4">
      <c r="A199" s="58" t="s">
        <v>51</v>
      </c>
      <c r="B199" s="18">
        <v>120</v>
      </c>
      <c r="C199" s="50">
        <f t="shared" si="68"/>
        <v>110</v>
      </c>
      <c r="D199" s="51">
        <f t="shared" si="69"/>
        <v>105</v>
      </c>
    </row>
    <row r="200" spans="1:4" ht="15.75">
      <c r="A200" s="77"/>
      <c r="B200" s="78"/>
      <c r="C200" s="78"/>
      <c r="D200" s="79"/>
    </row>
    <row r="201" spans="1:4">
      <c r="A201" s="80"/>
      <c r="B201" s="78"/>
      <c r="C201" s="78"/>
      <c r="D201" s="79"/>
    </row>
    <row r="202" spans="1:4">
      <c r="A202" s="81"/>
      <c r="B202" s="82"/>
      <c r="C202" s="82"/>
      <c r="D202" s="83"/>
    </row>
    <row r="203" spans="1:4">
      <c r="A203" s="81"/>
      <c r="B203" s="82"/>
      <c r="C203" s="82"/>
      <c r="D203" s="83"/>
    </row>
    <row r="204" spans="1:4">
      <c r="A204" s="81"/>
      <c r="B204" s="82"/>
      <c r="C204" s="82"/>
      <c r="D204" s="83"/>
    </row>
    <row r="205" spans="1:4">
      <c r="A205" s="81"/>
      <c r="B205" s="82"/>
      <c r="C205" s="82"/>
      <c r="D205" s="83"/>
    </row>
    <row r="206" spans="1:4">
      <c r="A206" s="81"/>
      <c r="B206" s="82"/>
      <c r="C206" s="82"/>
      <c r="D206" s="83"/>
    </row>
    <row r="207" spans="1:4">
      <c r="A207" s="81"/>
      <c r="B207" s="82"/>
      <c r="C207" s="82"/>
      <c r="D207" s="83"/>
    </row>
    <row r="208" spans="1:4">
      <c r="A208" s="81"/>
      <c r="B208" s="82"/>
      <c r="C208" s="82"/>
      <c r="D208" s="83"/>
    </row>
    <row r="209" spans="1:4">
      <c r="A209" s="81"/>
      <c r="B209" s="82"/>
      <c r="C209" s="82"/>
      <c r="D209" s="83"/>
    </row>
    <row r="210" spans="1:4">
      <c r="A210" s="81"/>
      <c r="B210" s="82"/>
      <c r="C210" s="82"/>
      <c r="D210" s="83"/>
    </row>
    <row r="211" spans="1:4">
      <c r="A211" s="81"/>
      <c r="B211" s="82"/>
      <c r="C211" s="82"/>
      <c r="D211" s="83"/>
    </row>
    <row r="212" spans="1:4">
      <c r="A212" s="81"/>
      <c r="B212" s="82"/>
      <c r="C212" s="82"/>
      <c r="D212" s="83"/>
    </row>
    <row r="213" spans="1:4">
      <c r="A213" s="81"/>
      <c r="B213" s="82"/>
      <c r="C213" s="82"/>
      <c r="D213" s="83"/>
    </row>
    <row r="214" spans="1:4">
      <c r="A214" s="81"/>
      <c r="B214" s="82"/>
      <c r="C214" s="82"/>
      <c r="D214" s="83"/>
    </row>
    <row r="215" spans="1:4">
      <c r="A215" s="81"/>
      <c r="B215" s="82"/>
      <c r="C215" s="82"/>
      <c r="D215" s="83"/>
    </row>
    <row r="216" spans="1:4">
      <c r="A216" s="81"/>
      <c r="B216" s="82"/>
      <c r="C216" s="82"/>
      <c r="D216" s="83"/>
    </row>
    <row r="217" spans="1:4">
      <c r="A217" s="81"/>
      <c r="B217" s="82"/>
      <c r="C217" s="82"/>
      <c r="D217" s="83"/>
    </row>
    <row r="218" spans="1:4">
      <c r="A218" s="81"/>
      <c r="B218" s="82"/>
      <c r="C218" s="82"/>
      <c r="D218" s="83"/>
    </row>
    <row r="219" spans="1:4">
      <c r="A219" s="81"/>
      <c r="B219" s="82"/>
      <c r="C219" s="82"/>
      <c r="D219" s="83"/>
    </row>
    <row r="220" spans="1:4">
      <c r="A220" s="81"/>
      <c r="B220" s="82"/>
      <c r="C220" s="82"/>
      <c r="D220" s="83"/>
    </row>
    <row r="221" spans="1:4">
      <c r="A221" s="81"/>
      <c r="B221" s="82"/>
      <c r="C221" s="82"/>
      <c r="D221" s="83"/>
    </row>
    <row r="222" spans="1:4">
      <c r="A222" s="81"/>
      <c r="B222" s="82"/>
      <c r="C222" s="82"/>
      <c r="D222" s="83"/>
    </row>
    <row r="223" spans="1:4">
      <c r="A223" s="81"/>
      <c r="B223" s="82"/>
      <c r="C223" s="82"/>
      <c r="D223" s="83"/>
    </row>
    <row r="224" spans="1:4">
      <c r="A224" s="81"/>
      <c r="B224" s="82"/>
      <c r="C224" s="82"/>
      <c r="D224" s="83"/>
    </row>
    <row r="225" spans="1:4">
      <c r="A225" s="81"/>
      <c r="B225" s="82"/>
      <c r="C225" s="82"/>
      <c r="D225" s="83"/>
    </row>
    <row r="226" spans="1:4">
      <c r="A226" s="81"/>
      <c r="B226" s="82"/>
      <c r="C226" s="82"/>
      <c r="D226" s="82"/>
    </row>
    <row r="227" spans="1:4">
      <c r="A227" s="81"/>
      <c r="B227" s="81"/>
      <c r="C227" s="81"/>
      <c r="D227" s="81"/>
    </row>
  </sheetData>
  <mergeCells count="4">
    <mergeCell ref="A1:D1"/>
    <mergeCell ref="A8:D8"/>
    <mergeCell ref="A10:D10"/>
    <mergeCell ref="B9:D9"/>
  </mergeCells>
  <phoneticPr fontId="3" type="noConversion"/>
  <hyperlinks>
    <hyperlink ref="A4" r:id="rId1"/>
    <hyperlink ref="A5" r:id="rId2"/>
  </hyperlinks>
  <pageMargins left="0.23622047244094488" right="0.23622047244094488" top="0.74803149606299213" bottom="0" header="0.31496062992125984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Enuser</dc:creator>
  <cp:lastModifiedBy>Андрей</cp:lastModifiedBy>
  <cp:lastPrinted>2018-07-25T05:06:45Z</cp:lastPrinted>
  <dcterms:created xsi:type="dcterms:W3CDTF">2011-09-06T06:52:09Z</dcterms:created>
  <dcterms:modified xsi:type="dcterms:W3CDTF">2018-09-17T06:17:50Z</dcterms:modified>
</cp:coreProperties>
</file>