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5" windowWidth="15180" windowHeight="9210"/>
  </bookViews>
  <sheets>
    <sheet name="прайс-лист" sheetId="2" r:id="rId1"/>
  </sheets>
  <definedNames>
    <definedName name="_xlnm._FilterDatabase" localSheetId="0" hidden="1">'прайс-лист'!$B$37:$E$165</definedName>
    <definedName name="_xlnm.Print_Titles" localSheetId="0">'прайс-лист'!$12:$12</definedName>
  </definedNames>
  <calcPr calcId="124519" refMode="R1C1"/>
</workbook>
</file>

<file path=xl/calcChain.xml><?xml version="1.0" encoding="utf-8"?>
<calcChain xmlns="http://schemas.openxmlformats.org/spreadsheetml/2006/main">
  <c r="D135" i="2"/>
  <c r="E135"/>
  <c r="D136"/>
  <c r="E136"/>
  <c r="D137"/>
  <c r="E137"/>
  <c r="D138"/>
  <c r="E138"/>
  <c r="D139"/>
  <c r="E139"/>
  <c r="D140"/>
  <c r="E140"/>
  <c r="D141"/>
  <c r="E141"/>
  <c r="E134"/>
  <c r="D134"/>
  <c r="D58" l="1"/>
  <c r="E58" s="1"/>
  <c r="E196"/>
  <c r="D196"/>
  <c r="E195"/>
  <c r="D195"/>
  <c r="E194"/>
  <c r="D194"/>
  <c r="E193"/>
  <c r="D193"/>
  <c r="E192"/>
  <c r="D192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D175"/>
  <c r="E174"/>
  <c r="D174"/>
  <c r="E173"/>
  <c r="D173"/>
  <c r="D170"/>
  <c r="E170" s="1"/>
  <c r="D169"/>
  <c r="E169" s="1"/>
  <c r="D168"/>
  <c r="E168" s="1"/>
  <c r="D167"/>
  <c r="E167" s="1"/>
  <c r="D166"/>
  <c r="E166" s="1"/>
  <c r="D164"/>
  <c r="E164" s="1"/>
  <c r="D163"/>
  <c r="E163" s="1"/>
  <c r="D162"/>
  <c r="E162" s="1"/>
  <c r="D161"/>
  <c r="E161" s="1"/>
  <c r="D160"/>
  <c r="E160" s="1"/>
  <c r="D159"/>
  <c r="E159" s="1"/>
  <c r="D158"/>
  <c r="E158" s="1"/>
  <c r="D157"/>
  <c r="E157" s="1"/>
  <c r="D155"/>
  <c r="E155" s="1"/>
  <c r="D154"/>
  <c r="E154" s="1"/>
  <c r="D153"/>
  <c r="E153" s="1"/>
  <c r="D152"/>
  <c r="E152" s="1"/>
  <c r="D151"/>
  <c r="E151" s="1"/>
  <c r="D150"/>
  <c r="E150" s="1"/>
  <c r="D149"/>
  <c r="E149" s="1"/>
  <c r="D148"/>
  <c r="E148" s="1"/>
  <c r="D147"/>
  <c r="E147" s="1"/>
  <c r="D146"/>
  <c r="E146" s="1"/>
  <c r="D145"/>
  <c r="E145" s="1"/>
  <c r="D144"/>
  <c r="E144" s="1"/>
  <c r="E26" l="1"/>
  <c r="E27"/>
  <c r="D26"/>
  <c r="D27"/>
  <c r="E28" l="1"/>
  <c r="D28"/>
  <c r="D29"/>
  <c r="E29"/>
  <c r="D56"/>
  <c r="E56" s="1"/>
  <c r="D63"/>
  <c r="E63" s="1"/>
  <c r="D38" l="1"/>
  <c r="E38" s="1"/>
  <c r="D69"/>
  <c r="E69" s="1"/>
  <c r="D64"/>
  <c r="E64" s="1"/>
  <c r="D43"/>
  <c r="E43" s="1"/>
  <c r="D42"/>
  <c r="E42" s="1"/>
  <c r="D50"/>
  <c r="E50" s="1"/>
  <c r="D44"/>
  <c r="E44" s="1"/>
  <c r="D41"/>
  <c r="E41" s="1"/>
  <c r="D40"/>
  <c r="E40" s="1"/>
  <c r="D91"/>
  <c r="E91" s="1"/>
  <c r="D92"/>
  <c r="D119"/>
  <c r="E119" s="1"/>
  <c r="D118"/>
  <c r="E118" s="1"/>
  <c r="D117"/>
  <c r="E117" s="1"/>
  <c r="D116"/>
  <c r="E116" s="1"/>
  <c r="D115"/>
  <c r="E115" s="1"/>
  <c r="D109"/>
  <c r="E109" s="1"/>
  <c r="D105"/>
  <c r="E105" s="1"/>
  <c r="D52"/>
  <c r="E52" s="1"/>
  <c r="D51"/>
  <c r="E51" s="1"/>
  <c r="D45"/>
  <c r="E45" s="1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30"/>
  <c r="E30"/>
  <c r="D31"/>
  <c r="E31"/>
  <c r="D32"/>
  <c r="E32"/>
  <c r="D33"/>
  <c r="E33"/>
  <c r="D34"/>
  <c r="E34"/>
  <c r="E16"/>
  <c r="D16"/>
  <c r="D112" l="1"/>
  <c r="E112" s="1"/>
  <c r="D70"/>
  <c r="E70" s="1"/>
  <c r="E92"/>
  <c r="D55"/>
  <c r="E55" s="1"/>
  <c r="D111"/>
  <c r="E111" s="1"/>
  <c r="D68"/>
  <c r="E68" s="1"/>
  <c r="D90"/>
  <c r="E90" s="1"/>
  <c r="D54"/>
  <c r="E54" s="1"/>
  <c r="D66"/>
  <c r="E66" s="1"/>
  <c r="D67"/>
  <c r="E67" s="1"/>
  <c r="D113"/>
  <c r="E113" s="1"/>
  <c r="D114"/>
  <c r="E114" s="1"/>
  <c r="D110"/>
  <c r="E110" s="1"/>
  <c r="D108"/>
  <c r="E108" s="1"/>
  <c r="D107"/>
  <c r="E107" s="1"/>
  <c r="D106"/>
  <c r="E106" s="1"/>
  <c r="D104"/>
  <c r="E104" s="1"/>
  <c r="D103"/>
  <c r="E103" s="1"/>
  <c r="D102"/>
  <c r="E102" s="1"/>
  <c r="D100"/>
  <c r="E100" s="1"/>
  <c r="D98"/>
  <c r="E98" s="1"/>
  <c r="D97"/>
  <c r="E97" s="1"/>
  <c r="D95"/>
  <c r="E95" s="1"/>
  <c r="D94"/>
  <c r="E94" s="1"/>
  <c r="D101"/>
  <c r="E101" s="1"/>
  <c r="D99"/>
  <c r="E99" s="1"/>
  <c r="D96"/>
  <c r="E96" s="1"/>
  <c r="D93"/>
  <c r="E93" s="1"/>
  <c r="D75"/>
  <c r="E75" s="1"/>
  <c r="D72"/>
  <c r="E72" s="1"/>
  <c r="D83"/>
  <c r="E83" s="1"/>
  <c r="D82"/>
  <c r="E82" s="1"/>
  <c r="D49" l="1"/>
  <c r="E49" s="1"/>
  <c r="D65"/>
  <c r="E65" s="1"/>
  <c r="D48"/>
  <c r="E48" s="1"/>
  <c r="D60"/>
  <c r="E60" s="1"/>
  <c r="D59"/>
  <c r="E59" s="1"/>
  <c r="D37"/>
  <c r="E37" s="1"/>
  <c r="D62"/>
  <c r="E62" s="1"/>
  <c r="D46"/>
  <c r="E46" s="1"/>
  <c r="D57"/>
  <c r="E57" s="1"/>
  <c r="D39"/>
  <c r="E39" s="1"/>
  <c r="D61"/>
  <c r="E61" s="1"/>
  <c r="D47"/>
  <c r="E47" s="1"/>
  <c r="D53"/>
  <c r="E53" s="1"/>
  <c r="D73"/>
  <c r="E73" s="1"/>
  <c r="D74"/>
  <c r="E74" s="1"/>
  <c r="D76"/>
  <c r="E76" s="1"/>
  <c r="D77"/>
  <c r="E77" s="1"/>
  <c r="D78"/>
  <c r="E78" s="1"/>
  <c r="D79"/>
  <c r="E79" s="1"/>
  <c r="D80"/>
  <c r="E80" s="1"/>
  <c r="D81"/>
  <c r="E81" s="1"/>
</calcChain>
</file>

<file path=xl/sharedStrings.xml><?xml version="1.0" encoding="utf-8"?>
<sst xmlns="http://schemas.openxmlformats.org/spreadsheetml/2006/main" count="226" uniqueCount="192">
  <si>
    <t>Наименование</t>
  </si>
  <si>
    <t>Адрес:</t>
  </si>
  <si>
    <t>ИНН:</t>
  </si>
  <si>
    <t>E-mail:</t>
  </si>
  <si>
    <t>Сайт:</t>
  </si>
  <si>
    <t xml:space="preserve"> </t>
  </si>
  <si>
    <t>ПРАЙС-ЛИСТ</t>
  </si>
  <si>
    <t>shapki-bars@mail.ru</t>
  </si>
  <si>
    <t>www.barsik-baby.ru</t>
  </si>
  <si>
    <t>№ п/п</t>
  </si>
  <si>
    <t xml:space="preserve">(383) 299-41-69, </t>
  </si>
  <si>
    <t>Телефоны:</t>
  </si>
  <si>
    <t>8-913-205-66-11</t>
  </si>
  <si>
    <t xml:space="preserve">Цена 1 ед. мелкий опт (до 10 ед)  </t>
  </si>
  <si>
    <t>540697832931</t>
  </si>
  <si>
    <t>Комбинезон "Малышок" ( 62, 68, 74, 80, 86)</t>
  </si>
  <si>
    <t>Комбинезон "Снежок" ( 62, 68, 74, 80, 86)</t>
  </si>
  <si>
    <t>Школьные жилеты</t>
  </si>
  <si>
    <t xml:space="preserve">Комбинезон "Капитан" ( 86, 92) </t>
  </si>
  <si>
    <t>Комбинезон "Зигзаг" (68, 74, 80)</t>
  </si>
  <si>
    <t>Комбинезон "Зигзаг" (86, 92)</t>
  </si>
  <si>
    <t>Костюм "Пингвин" (86, 92)</t>
  </si>
  <si>
    <t>до 50 ед</t>
  </si>
  <si>
    <t>Комбинезон "Снежинки"  (86, 92)</t>
  </si>
  <si>
    <t>Комбинезон "Снежинки" (62, 68, 74, 80)</t>
  </si>
  <si>
    <t>Кобминезон-трансформер "Винни" Пузырьки роз  ( 80,86) холлофайбер</t>
  </si>
  <si>
    <r>
      <t xml:space="preserve">Кобминезон-трансформер "Барсик" Цветочки ( 86) , </t>
    </r>
    <r>
      <rPr>
        <sz val="10"/>
        <rFont val="Arial Cyr"/>
        <charset val="204"/>
      </rPr>
      <t>утеплитель Альполюкс</t>
    </r>
  </si>
  <si>
    <r>
      <t xml:space="preserve">Кобминезон-трансформер "Барсик" Африка ( 86) , </t>
    </r>
    <r>
      <rPr>
        <sz val="10"/>
        <rFont val="Arial Cyr"/>
        <charset val="204"/>
      </rPr>
      <t>утеплитель Альполюкс</t>
    </r>
  </si>
  <si>
    <r>
      <t xml:space="preserve">Кобминезон-трансформер "Барсик" Сердечки ( 86) </t>
    </r>
    <r>
      <rPr>
        <sz val="10"/>
        <rFont val="Arial Cyr"/>
        <charset val="204"/>
      </rPr>
      <t>утеплитель Альполюкс</t>
    </r>
  </si>
  <si>
    <r>
      <rPr>
        <sz val="10"/>
        <color rgb="FFFF0000"/>
        <rFont val="Arial Cyr"/>
        <charset val="204"/>
      </rPr>
      <t xml:space="preserve">РАСПРОДАЖА! </t>
    </r>
    <r>
      <rPr>
        <sz val="10"/>
        <rFont val="Arial Cyr"/>
        <charset val="204"/>
      </rPr>
      <t>Кобминезон-трансформер "Винни" Снежинки гол ( 80,86) синтепон</t>
    </r>
  </si>
  <si>
    <t>Кобминезон-трансформер "Винни" Кораблик ( 80,86) ТинсулейН Термо</t>
  </si>
  <si>
    <t>Кобминезон-трансформер "Винни" Метелица ( 80,86) ТинсулейН Термо</t>
  </si>
  <si>
    <t>Кобминезон-трансформер "Винни" Сканди красн ( 80,86) ТинсулейН Термо</t>
  </si>
  <si>
    <t>Кобминезон-трансформер "Винни" Цветочки ( 80) холлофайбер</t>
  </si>
  <si>
    <t>Кобминезон-трансформер "Винни" Цветочки (86) ТинсулейН Термо</t>
  </si>
  <si>
    <t>Кобминезон-трансформер "Винни" Меланж сер ( 80) холлофайбер</t>
  </si>
  <si>
    <t>Кобминезон-трансформер "Винни"Звездочки красн, голубой ( 80,86) ТинсулейН Термо</t>
  </si>
  <si>
    <t>Кобминезон-трансформер "Винни" Зоопарк гол ( 80,86) ТинсулейН Термо</t>
  </si>
  <si>
    <t>Кобминезон-трансформер "Винни" Классика коралл  (80,86) ТинсулейН Термо</t>
  </si>
  <si>
    <t>ЗИМА</t>
  </si>
  <si>
    <t>Кобминезон-трансформер "Барсик" Меланж серый (86) утеплитель ТинсулейН термо</t>
  </si>
  <si>
    <t>Кобминезон-трансформер "Барсик" Сканди серый (86) утеплитель ТинсулейН термо</t>
  </si>
  <si>
    <t>Кобминезон-трансформер "Барсик" Ромашка розовый (86)  ТинсулейН термо</t>
  </si>
  <si>
    <t>Кобминезон-трансформер "Барсик" Шарики  ( 86) утеплитель ТинсулейН термо</t>
  </si>
  <si>
    <t>Кобминезон-трансформер "Барсик" Звездочки красный (86)  утеплитель ТинсулейН термо</t>
  </si>
  <si>
    <t>ВЕРХНЯЯ ОДЕЖДА</t>
  </si>
  <si>
    <t>ВЯЗАНЫЙ ТРИКОТАЖ</t>
  </si>
  <si>
    <t>Костюм "Малютка" (62, 68)</t>
  </si>
  <si>
    <r>
      <t xml:space="preserve">Жилет школьный </t>
    </r>
    <r>
      <rPr>
        <b/>
        <sz val="10"/>
        <rFont val="Arial Cyr"/>
        <charset val="204"/>
      </rPr>
      <t>"Классика"</t>
    </r>
    <r>
      <rPr>
        <sz val="10"/>
        <rFont val="Arial Cyr"/>
        <charset val="204"/>
      </rPr>
      <t xml:space="preserve">( 152,158,164,170,176 )               </t>
    </r>
    <r>
      <rPr>
        <b/>
        <sz val="10"/>
        <rFont val="Arial Cyr"/>
        <charset val="204"/>
      </rPr>
      <t>хлопок100%</t>
    </r>
  </si>
  <si>
    <r>
      <t xml:space="preserve">Жилет школьный </t>
    </r>
    <r>
      <rPr>
        <b/>
        <sz val="10"/>
        <rFont val="Arial Cyr"/>
        <charset val="204"/>
      </rPr>
      <t>"Классика"</t>
    </r>
    <r>
      <rPr>
        <sz val="10"/>
        <rFont val="Arial Cyr"/>
        <charset val="204"/>
      </rPr>
      <t xml:space="preserve">( 122,128,134,140, 146) </t>
    </r>
    <r>
      <rPr>
        <b/>
        <sz val="10"/>
        <rFont val="Arial Cyr"/>
        <charset val="204"/>
      </rPr>
      <t>шерсть 50%, акрил50%</t>
    </r>
  </si>
  <si>
    <r>
      <t xml:space="preserve">Жилет школьный </t>
    </r>
    <r>
      <rPr>
        <b/>
        <sz val="10"/>
        <rFont val="Arial Cyr"/>
        <charset val="204"/>
      </rPr>
      <t>"Классика"</t>
    </r>
    <r>
      <rPr>
        <sz val="10"/>
        <rFont val="Arial Cyr"/>
        <charset val="204"/>
      </rPr>
      <t xml:space="preserve">( 152,158,164,170,176 )               </t>
    </r>
    <r>
      <rPr>
        <b/>
        <sz val="10"/>
        <rFont val="Arial Cyr"/>
        <charset val="204"/>
      </rPr>
      <t>шерсть 50%, акрил50%</t>
    </r>
  </si>
  <si>
    <r>
      <t xml:space="preserve">Жилет школьный </t>
    </r>
    <r>
      <rPr>
        <b/>
        <sz val="10"/>
        <rFont val="Arial Cyr"/>
        <charset val="204"/>
      </rPr>
      <t>"Классика"</t>
    </r>
    <r>
      <rPr>
        <sz val="10"/>
        <rFont val="Arial Cyr"/>
        <charset val="204"/>
      </rPr>
      <t xml:space="preserve">( 122,128,134,140, 146) </t>
    </r>
    <r>
      <rPr>
        <b/>
        <sz val="10"/>
        <rFont val="Arial Cyr"/>
        <charset val="204"/>
      </rPr>
      <t>бамбук 100%</t>
    </r>
  </si>
  <si>
    <r>
      <t xml:space="preserve">Жилет школьный </t>
    </r>
    <r>
      <rPr>
        <b/>
        <sz val="10"/>
        <rFont val="Arial Cyr"/>
        <charset val="204"/>
      </rPr>
      <t>"Классика"</t>
    </r>
    <r>
      <rPr>
        <sz val="10"/>
        <rFont val="Arial Cyr"/>
        <charset val="204"/>
      </rPr>
      <t xml:space="preserve">( 152,158,164,170,176 )               </t>
    </r>
    <r>
      <rPr>
        <b/>
        <sz val="10"/>
        <rFont val="Arial Cyr"/>
        <charset val="204"/>
      </rPr>
      <t>бамбук 100%</t>
    </r>
  </si>
  <si>
    <t>Доплата за нестандартный размер (на 1 жилет)</t>
  </si>
  <si>
    <t>Шеврон</t>
  </si>
  <si>
    <t>* Обратите внимание,  минимальная сумма заказа составляет  5000 руб!</t>
  </si>
  <si>
    <t>Кобминезон-трансформер "Винни" Ромбики беж ( 80) холлофайбер</t>
  </si>
  <si>
    <t>Кобминезон-трансформер "Винни" Океан (80, 86) ТинсулейН Термо</t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</si>
  <si>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 xml:space="preserve"> Кобминезон-трансформер "Винни" Самолеты синий ( 80, 86) ТинсулейН Термо</t>
    </r>
  </si>
  <si>
    <t xml:space="preserve">Кобминезон-трансформер "Винни" Бэби (80,86) ТинсулейН Термо </t>
  </si>
  <si>
    <t>Кобминезон-трансформер "Винни" Египет ( 80, 86) ТинсулейН Термо</t>
  </si>
  <si>
    <t>Кобминезон-трансформер "Винни" Меланж беж (80, 86) ТинсулейН Термо</t>
  </si>
  <si>
    <t>Кобминезон-трансформер "Винни" Меланж сер (80, 86) ТинсулейН Термо</t>
  </si>
  <si>
    <t>Кобминезон-трансформер "Винни" Ромбики беж, фисташка (80,86) ТинсулейН Термо</t>
  </si>
  <si>
    <t>Кобминезон-трансформер "Винни" Зоопарк синий ( 80, 86) ТинсулейН Термо</t>
  </si>
  <si>
    <t>Кобминезон-трансформер "Винни" Космос ( 80, 86) ТинсулейН Термо</t>
  </si>
  <si>
    <t>Кобминезон-трансформер "Винни" Снежинки фисташка (80, 86) ТинсулейН Термо</t>
  </si>
  <si>
    <t xml:space="preserve">Комбинезон "Капитан" ( 62, 68,74, 80) </t>
  </si>
  <si>
    <t>Комплекты (куртка+полукомбинезон)</t>
  </si>
  <si>
    <t>Для девочек</t>
  </si>
  <si>
    <t>Комбинезоны -трансформеры</t>
  </si>
  <si>
    <t>Модель "ВИННИ"</t>
  </si>
  <si>
    <t>Кобминезон-трансформер "Винни"  Шарики сирен (86) ТинсулейН Термо</t>
  </si>
  <si>
    <t>Кобминезон-трансформер "Винни"  Шарики сирен (80) холлофайбер</t>
  </si>
  <si>
    <t>Модель "Барсик"</t>
  </si>
  <si>
    <t>Куртки</t>
  </si>
  <si>
    <t>Брюки  и полукомбинезоны</t>
  </si>
  <si>
    <t>Комбинезоны</t>
  </si>
  <si>
    <t>Костюмы</t>
  </si>
  <si>
    <t>Разное</t>
  </si>
  <si>
    <t>г.Новосибирск, Мира 62/1</t>
  </si>
  <si>
    <t>Полукомбинезоны</t>
  </si>
  <si>
    <t>для мальчиков</t>
  </si>
  <si>
    <t>Кобминезон-трансформер "Винни" Лепесточки  ( 80,86) ТинсулейН Термо</t>
  </si>
  <si>
    <t>Кобминезон-трансформер "Винни" Тюльпанчики  ( 80,86) ТинсулейН Термо</t>
  </si>
  <si>
    <t>Кобминезон-трансформер "Винни" Ромашки ( 80,86) ТинсулейН Термо</t>
  </si>
  <si>
    <t>Костюм "Жечужный" (62)</t>
  </si>
  <si>
    <r>
      <rPr>
        <sz val="10"/>
        <color rgb="FFFF0000"/>
        <rFont val="Arial Cyr"/>
        <charset val="204"/>
      </rPr>
      <t xml:space="preserve">РАСПРОДАЖА! </t>
    </r>
    <r>
      <rPr>
        <sz val="10"/>
        <rFont val="Arial Cyr"/>
        <charset val="204"/>
      </rPr>
      <t>Кобминезон-трансформер "Винни" Снежинки голубой ( 80,86) синтепон</t>
    </r>
  </si>
  <si>
    <t xml:space="preserve">Кобминезон-трансформер "Винни" Звездочки красн (80,86) </t>
  </si>
  <si>
    <r>
      <rPr>
        <sz val="10"/>
        <color rgb="FFFF0000"/>
        <rFont val="Arial Cyr"/>
        <charset val="204"/>
      </rPr>
      <t xml:space="preserve"> </t>
    </r>
    <r>
      <rPr>
        <sz val="10"/>
        <rFont val="Arial Cyr"/>
        <charset val="204"/>
      </rPr>
      <t>Кобминезон-трансформер "Винни" Снежинки розовый (80,86) ТинсулейН Термо</t>
    </r>
  </si>
  <si>
    <r>
      <rPr>
        <sz val="10"/>
        <color rgb="FFFF0000"/>
        <rFont val="Arial Cyr"/>
        <charset val="204"/>
      </rPr>
      <t xml:space="preserve"> </t>
    </r>
    <r>
      <rPr>
        <sz val="10"/>
        <rFont val="Arial Cyr"/>
        <charset val="204"/>
      </rPr>
      <t>Кобминезон-трансформер "Винни" Африка (80,86) ТинсулейН Термо</t>
    </r>
  </si>
  <si>
    <r>
      <rPr>
        <sz val="10"/>
        <color rgb="FFFF0000"/>
        <rFont val="Arial Cyr"/>
        <charset val="204"/>
      </rPr>
      <t xml:space="preserve"> </t>
    </r>
    <r>
      <rPr>
        <sz val="10"/>
        <rFont val="Arial Cyr"/>
        <charset val="204"/>
      </rPr>
      <t>Кобминезон-трансформер "Винни" Сердечки (80,86) ТинсулейН Термо</t>
    </r>
  </si>
  <si>
    <t>Кобминезон-трансформер "Винни" Мозаика красн (80,86) ТинсулейН Термо</t>
  </si>
  <si>
    <r>
      <rPr>
        <sz val="10"/>
        <color rgb="FFFF0000"/>
        <rFont val="Arial Cyr"/>
        <charset val="204"/>
      </rPr>
      <t xml:space="preserve"> </t>
    </r>
    <r>
      <rPr>
        <sz val="10"/>
        <rFont val="Arial Cyr"/>
        <charset val="204"/>
      </rPr>
      <t>Кобминезон-трансформер "Винни" Улитка терракот (80,86) ТинсулейН Термо</t>
    </r>
  </si>
  <si>
    <r>
      <rPr>
        <sz val="10"/>
        <color rgb="FFFF0000"/>
        <rFont val="Arial Cyr"/>
        <charset val="204"/>
      </rPr>
      <t xml:space="preserve"> </t>
    </r>
    <r>
      <rPr>
        <sz val="10"/>
        <rFont val="Arial Cyr"/>
        <charset val="204"/>
      </rPr>
      <t>Кобминезон-трансформер "Винни" Улитка румянец (80,86) ТинсулейН Термо</t>
    </r>
  </si>
  <si>
    <t>Кобминезон-трансформер "Винни" Ромбики хаки (80,86) ТинсулейН Термо</t>
  </si>
  <si>
    <t>Кобминезон-трансформер "Винни" Классика хаки (80, 86) ТинсулейН Термо</t>
  </si>
  <si>
    <t xml:space="preserve">Цена 1 ед. крупный опт (от 21 ед) </t>
  </si>
  <si>
    <t>Кобминезон-трансформер "Винни" Классика синий (80) ТинсулейН Термо</t>
  </si>
  <si>
    <t>Кобминезон-трансформер "Винни" Ромбики беж (80,86) ТинсулейН Термо</t>
  </si>
  <si>
    <t>Туника "Бабочки" длинный рукав (98,104,110,116)</t>
  </si>
  <si>
    <t>Туника "Кошечка" длинный рукав (98,104,110,116)</t>
  </si>
  <si>
    <t>Полукомбинезон демисезонный (86) роз,сирен</t>
  </si>
  <si>
    <t>Цена 1 ед. средний опт (11-20 ед)</t>
  </si>
  <si>
    <t>51-200 ед</t>
  </si>
  <si>
    <t>от 201 ед</t>
  </si>
  <si>
    <t xml:space="preserve">Манишка </t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</si>
  <si>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 xml:space="preserve"> Кобминезон-трансформер "Винни" Мозаика голубой ( 86) ТинсулейН Термо</t>
    </r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</si>
  <si>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 xml:space="preserve"> Кобминезон-трансформер "Винни" Звездочки голубой ( 86) ТинсулейН Термо</t>
    </r>
  </si>
  <si>
    <r>
      <rPr>
        <sz val="10"/>
        <color rgb="FFFF0000"/>
        <rFont val="Arial Cyr"/>
        <charset val="204"/>
      </rPr>
      <t>РАСПРОДАЖА!</t>
    </r>
    <r>
      <rPr>
        <sz val="10"/>
        <rFont val="Arial Cyr"/>
        <charset val="204"/>
      </rPr>
      <t xml:space="preserve"> Кобминезон-трансформер "Барсик" Снежинки голубой (86) утеплитель Альполюкс</t>
    </r>
  </si>
  <si>
    <t>Полукомбинезон зимний  холлофайбер   (92) коричневый</t>
  </si>
  <si>
    <t>Полукомбинезон зимний  Альполюкс  (86) розовый, коричневый</t>
  </si>
  <si>
    <t>Кобминезон-трансформер "Винни" Ромбики  фисташка (86) ТинсулейН Термо</t>
  </si>
  <si>
    <r>
      <t xml:space="preserve">НОВИНКА! </t>
    </r>
    <r>
      <rPr>
        <sz val="10"/>
        <rFont val="Arial Cyr"/>
        <charset val="204"/>
      </rPr>
      <t>Кофта "Полоски" (104,110,116,122)</t>
    </r>
  </si>
  <si>
    <t>Костюм "Пингвин" (68, 74, 80)</t>
  </si>
  <si>
    <t>Комбинезон "Малютка" (62, 68, 74,80)</t>
  </si>
  <si>
    <t>Костюм "Косичка" (62, 68, 74, 80, 86)</t>
  </si>
  <si>
    <t>ВЕСНА/ОСЕНЬ</t>
  </si>
  <si>
    <t xml:space="preserve">    Фабрика детской одежды "БАРСиК" (ИП Боброва Н.Е.)</t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</si>
  <si>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 xml:space="preserve"> Комплект зимний для мальчиков "Атаман"  Роботы (98, 104, 110, 116) Холлофайбер</t>
    </r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</si>
  <si>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 xml:space="preserve"> Комплект зимний для мальчиков "Атаман"  Гонки ( 98, 104, 110, 116) Холлофайбер</t>
    </r>
  </si>
  <si>
    <t xml:space="preserve"> Комплект зимний для девочек "Фантазия"   Цветы новые (104, 110, 116) ТинсулейН</t>
  </si>
  <si>
    <t xml:space="preserve"> Комплект зимний для девочек "Фантазия"  Тюльпанчики (98, 104, 110, 116) ТинсулейН</t>
  </si>
  <si>
    <t xml:space="preserve"> Комплект зимний для девочек "Фантазия"   Шарики роз  (98, 104, 110) ТинсулейН</t>
  </si>
  <si>
    <t xml:space="preserve"> Комплект зимний для девочек "Фантазия" Лепесточки   (98, 104, 110, 116) ТинсулейН</t>
  </si>
  <si>
    <t xml:space="preserve"> Комплект зимний для девочек "Фантазия"   Зимняя ночь ( 104, 110) Холлофайбер</t>
  </si>
  <si>
    <t xml:space="preserve"> Комплект зимний для мальчиков "Атаман"  Плитка (92, 98, 104, 110) Холлофайбер</t>
  </si>
  <si>
    <t xml:space="preserve"> Комплект зимний для мальчиков "Атаман" Египет беж (92, 98, 104, 110) Холлофайбер</t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</si>
  <si>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 xml:space="preserve"> Комплект зимний для мальчиков "Атаман"  Молния (98, 104, 110, 116) Холлофайбер</t>
    </r>
  </si>
  <si>
    <t xml:space="preserve"> Комплект зимний для мальчиков "Атаман"  Щиты        (92, 98, 104, 110, 116) Холлофайбер</t>
  </si>
  <si>
    <t xml:space="preserve"> Комплект зимний для девочек "Фантазия"   Улитка      (98, 104, 110, 116) ТинсулейН</t>
  </si>
  <si>
    <t xml:space="preserve"> Комплект зимний для девочек "Фантазия" Мозаика     (98, 104, 110, 116) ТинсулейН</t>
  </si>
  <si>
    <t>Кобминезон-трансформер "Винни"  Шарики роз (86) ТинсулейН Термо</t>
  </si>
  <si>
    <t>Кобминезон-трансформер "Барсик" Мозаика красный (86) утеплитель ТинсулейН термо</t>
  </si>
  <si>
    <t>Кобминезон-трансформер "Барсик" Бэби  (86) утеплитель Альполюкс</t>
  </si>
  <si>
    <t>Кобминезон-трансформер "Барсик" Метелица  (86) утеплитель Альполюкс</t>
  </si>
  <si>
    <r>
      <rPr>
        <sz val="10"/>
        <color rgb="FFFF0000"/>
        <rFont val="Arial Cyr"/>
        <charset val="204"/>
      </rPr>
      <t xml:space="preserve"> </t>
    </r>
    <r>
      <rPr>
        <sz val="10"/>
        <rFont val="Arial Cyr"/>
        <charset val="204"/>
      </rPr>
      <t xml:space="preserve"> Кобминезон-трансформер "Винни" Самолеты синий ( 80, 86) ТинсулейН Термо</t>
    </r>
  </si>
  <si>
    <r>
      <rPr>
        <sz val="10"/>
        <color rgb="FFFF0000"/>
        <rFont val="Arial Cyr"/>
        <charset val="204"/>
      </rPr>
      <t xml:space="preserve"> </t>
    </r>
    <r>
      <rPr>
        <sz val="10"/>
        <rFont val="Arial Cyr"/>
        <charset val="204"/>
      </rPr>
      <t>Кобминезон-трансформер "Винни" Мозаика синий ( 80, 86) ТинсулейН Термо</t>
    </r>
  </si>
  <si>
    <r>
      <rPr>
        <sz val="10"/>
        <color rgb="FFFF0000"/>
        <rFont val="Arial Cyr"/>
        <charset val="204"/>
      </rPr>
      <t xml:space="preserve"> </t>
    </r>
    <r>
      <rPr>
        <sz val="10"/>
        <rFont val="Arial Cyr"/>
        <charset val="204"/>
      </rPr>
      <t>Кобминезон-трансформер "Винни" Мозаика голубой ( 80, 86) ТинсулейН Термо</t>
    </r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</si>
  <si>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 xml:space="preserve"> Комплект демисезонный "Цветы" Мечта серый (92,110)</t>
    </r>
  </si>
  <si>
    <r>
      <rPr>
        <sz val="10"/>
        <color rgb="FFFF0000"/>
        <rFont val="Arial Cyr"/>
        <charset val="204"/>
      </rPr>
      <t xml:space="preserve">НОВИНКА! </t>
    </r>
    <r>
      <rPr>
        <sz val="10"/>
        <rFont val="Arial Cyr"/>
        <charset val="204"/>
      </rPr>
      <t>Комплект демисезонный "Скорость" Геометрия (98,104,110)</t>
    </r>
  </si>
  <si>
    <t>Брюки демисезонные для мальчика( 110, 116, 122, 128, 134) серый, черный</t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</si>
  <si>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 xml:space="preserve"> Комбинезон "Пчелка" ( 68, 74, 80 )</t>
    </r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</si>
  <si>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 xml:space="preserve"> Комбинезон "Пчелка" ( 86 )</t>
    </r>
  </si>
  <si>
    <t>Комбинезон "Крошка" (62, 68, 74,80, 86)</t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</si>
  <si>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 xml:space="preserve"> Костюм "Божая коровка" ( 86 )</t>
    </r>
  </si>
  <si>
    <t>Костюм "Снежинки" ( 68, 74, 80, 86)</t>
  </si>
  <si>
    <r>
      <t xml:space="preserve">НОВИНКА! </t>
    </r>
    <r>
      <rPr>
        <sz val="10"/>
        <rFont val="Arial Cyr"/>
        <charset val="204"/>
      </rPr>
      <t>Кофта "Коты" (92,98,104,110,116)</t>
    </r>
  </si>
  <si>
    <r>
      <t xml:space="preserve">Жилет школьный </t>
    </r>
    <r>
      <rPr>
        <b/>
        <sz val="10"/>
        <rFont val="Arial Cyr"/>
        <charset val="204"/>
      </rPr>
      <t>"Классика"</t>
    </r>
    <r>
      <rPr>
        <sz val="10"/>
        <rFont val="Arial Cyr"/>
        <charset val="204"/>
      </rPr>
      <t xml:space="preserve">( 122,128,134,140, 146) </t>
    </r>
    <r>
      <rPr>
        <b/>
        <sz val="10"/>
        <rFont val="Arial Cyr"/>
        <charset val="204"/>
      </rPr>
      <t>хлопок 50%, акрил 50%</t>
    </r>
  </si>
  <si>
    <r>
      <t xml:space="preserve">Жилет школьный </t>
    </r>
    <r>
      <rPr>
        <b/>
        <sz val="10"/>
        <rFont val="Arial Cyr"/>
        <charset val="204"/>
      </rPr>
      <t>"Классика"</t>
    </r>
    <r>
      <rPr>
        <sz val="10"/>
        <rFont val="Arial Cyr"/>
        <charset val="204"/>
      </rPr>
      <t xml:space="preserve">( 152,158,164,170,176 )               </t>
    </r>
    <r>
      <rPr>
        <b/>
        <sz val="10"/>
        <rFont val="Arial Cyr"/>
        <charset val="204"/>
      </rPr>
      <t>хлопок 50%, акрил 50%</t>
    </r>
  </si>
  <si>
    <r>
      <t xml:space="preserve">Жилет школьный </t>
    </r>
    <r>
      <rPr>
        <b/>
        <sz val="10"/>
        <rFont val="Arial Cyr"/>
        <charset val="204"/>
      </rPr>
      <t>"Классика"</t>
    </r>
    <r>
      <rPr>
        <sz val="10"/>
        <rFont val="Arial Cyr"/>
        <charset val="204"/>
      </rPr>
      <t xml:space="preserve">( 122,128,134,140, 146) </t>
    </r>
    <r>
      <rPr>
        <b/>
        <sz val="10"/>
        <rFont val="Arial Cyr"/>
        <charset val="204"/>
      </rPr>
      <t>хлопок100%</t>
    </r>
  </si>
  <si>
    <r>
      <t>Жилет школьный</t>
    </r>
    <r>
      <rPr>
        <b/>
        <sz val="10"/>
        <rFont val="Arial Cyr"/>
        <charset val="204"/>
      </rPr>
      <t xml:space="preserve"> "Гимназия"</t>
    </r>
    <r>
      <rPr>
        <sz val="10"/>
        <rFont val="Arial Cyr"/>
        <charset val="204"/>
      </rPr>
      <t xml:space="preserve">( 122,128,134,140, 146) </t>
    </r>
    <r>
      <rPr>
        <b/>
        <sz val="10"/>
        <rFont val="Arial Cyr"/>
        <charset val="204"/>
      </rPr>
      <t>хлопок50%, акрил 50%</t>
    </r>
  </si>
  <si>
    <r>
      <t xml:space="preserve">Жилет школьный </t>
    </r>
    <r>
      <rPr>
        <b/>
        <sz val="10"/>
        <rFont val="Arial Cyr"/>
        <charset val="204"/>
      </rPr>
      <t>"Гимназия"</t>
    </r>
    <r>
      <rPr>
        <sz val="10"/>
        <rFont val="Arial Cyr"/>
        <charset val="204"/>
      </rPr>
      <t xml:space="preserve">( 152,158,164,170,176 )               </t>
    </r>
    <r>
      <rPr>
        <b/>
        <sz val="10"/>
        <rFont val="Arial Cyr"/>
        <charset val="204"/>
      </rPr>
      <t>хлопок50%, акрил 50%</t>
    </r>
  </si>
  <si>
    <r>
      <t xml:space="preserve">Жилет школьный </t>
    </r>
    <r>
      <rPr>
        <b/>
        <sz val="10"/>
        <rFont val="Arial Cyr"/>
        <charset val="204"/>
      </rPr>
      <t>"Гимназия"</t>
    </r>
    <r>
      <rPr>
        <sz val="10"/>
        <rFont val="Arial Cyr"/>
        <charset val="204"/>
      </rPr>
      <t xml:space="preserve">( 122,128,134,140, 146) </t>
    </r>
    <r>
      <rPr>
        <b/>
        <sz val="10"/>
        <rFont val="Arial Cyr"/>
        <charset val="204"/>
      </rPr>
      <t>шерсть 50%, акрил50%</t>
    </r>
  </si>
  <si>
    <r>
      <t>Жилет школьный</t>
    </r>
    <r>
      <rPr>
        <b/>
        <sz val="10"/>
        <rFont val="Arial Cyr"/>
        <charset val="204"/>
      </rPr>
      <t xml:space="preserve"> "Гимназия"</t>
    </r>
    <r>
      <rPr>
        <sz val="10"/>
        <rFont val="Arial Cyr"/>
        <charset val="204"/>
      </rPr>
      <t xml:space="preserve">( 152,158,164,170,176 )               </t>
    </r>
    <r>
      <rPr>
        <b/>
        <sz val="10"/>
        <rFont val="Arial Cyr"/>
        <charset val="204"/>
      </rPr>
      <t>шерсть 50%, акрил50%</t>
    </r>
  </si>
  <si>
    <r>
      <t>Жилет школьный</t>
    </r>
    <r>
      <rPr>
        <b/>
        <sz val="10"/>
        <rFont val="Arial Cyr"/>
        <charset val="204"/>
      </rPr>
      <t xml:space="preserve"> "Гимназия"</t>
    </r>
    <r>
      <rPr>
        <sz val="10"/>
        <rFont val="Arial Cyr"/>
        <charset val="204"/>
      </rPr>
      <t xml:space="preserve">( 122,128,134,140, 146) </t>
    </r>
    <r>
      <rPr>
        <b/>
        <sz val="10"/>
        <rFont val="Arial Cyr"/>
        <charset val="204"/>
      </rPr>
      <t>хлопок 100%</t>
    </r>
  </si>
  <si>
    <r>
      <t>Жилет школьный</t>
    </r>
    <r>
      <rPr>
        <b/>
        <sz val="10"/>
        <rFont val="Arial Cyr"/>
        <charset val="204"/>
      </rPr>
      <t xml:space="preserve"> "Гимназия"</t>
    </r>
    <r>
      <rPr>
        <sz val="10"/>
        <rFont val="Arial Cyr"/>
        <charset val="204"/>
      </rPr>
      <t xml:space="preserve">( 152,158,164,170,176 )               </t>
    </r>
    <r>
      <rPr>
        <b/>
        <sz val="10"/>
        <rFont val="Arial Cyr"/>
        <charset val="204"/>
      </rPr>
      <t>хлопок100%</t>
    </r>
  </si>
  <si>
    <r>
      <t>Жилет школьный</t>
    </r>
    <r>
      <rPr>
        <b/>
        <sz val="10"/>
        <rFont val="Arial Cyr"/>
        <charset val="204"/>
      </rPr>
      <t xml:space="preserve"> "Гимназия"</t>
    </r>
    <r>
      <rPr>
        <sz val="10"/>
        <rFont val="Arial Cyr"/>
        <charset val="204"/>
      </rPr>
      <t xml:space="preserve">( 122,128,134,140, 146) </t>
    </r>
    <r>
      <rPr>
        <b/>
        <sz val="10"/>
        <rFont val="Arial Cyr"/>
        <charset val="204"/>
      </rPr>
      <t>бамбук 100%</t>
    </r>
  </si>
  <si>
    <r>
      <t xml:space="preserve">Жилет школьный </t>
    </r>
    <r>
      <rPr>
        <b/>
        <sz val="10"/>
        <rFont val="Arial Cyr"/>
        <charset val="204"/>
      </rPr>
      <t>"Гимназия"</t>
    </r>
    <r>
      <rPr>
        <sz val="10"/>
        <rFont val="Arial Cyr"/>
        <charset val="204"/>
      </rPr>
      <t xml:space="preserve">( 152,158,164,170,176 )               </t>
    </r>
    <r>
      <rPr>
        <b/>
        <sz val="10"/>
        <rFont val="Arial Cyr"/>
        <charset val="204"/>
      </rPr>
      <t>бамбук 100%</t>
    </r>
  </si>
  <si>
    <r>
      <t xml:space="preserve">Пуловер (122,128,134,140, 146) </t>
    </r>
    <r>
      <rPr>
        <b/>
        <sz val="10"/>
        <rFont val="Arial Cyr"/>
        <charset val="204"/>
      </rPr>
      <t>хлопок 50%, акрил50%</t>
    </r>
  </si>
  <si>
    <r>
      <t xml:space="preserve">Пуловер (152,158,164,170,176 ) </t>
    </r>
    <r>
      <rPr>
        <b/>
        <sz val="10"/>
        <rFont val="Arial Cyr"/>
        <charset val="204"/>
      </rPr>
      <t>хлопок 50%, акрил50%</t>
    </r>
  </si>
  <si>
    <r>
      <t xml:space="preserve">Пуловер ( 122,128,134,140, 146) </t>
    </r>
    <r>
      <rPr>
        <b/>
        <sz val="10"/>
        <rFont val="Arial Cyr"/>
        <charset val="204"/>
      </rPr>
      <t>бамбук 100%</t>
    </r>
  </si>
  <si>
    <r>
      <t xml:space="preserve">Пуловер ( 152,158,164,170,176 )  </t>
    </r>
    <r>
      <rPr>
        <b/>
        <sz val="10"/>
        <rFont val="Arial Cyr"/>
        <charset val="204"/>
      </rPr>
      <t>бамбук 100%</t>
    </r>
  </si>
  <si>
    <r>
      <t xml:space="preserve">Пуловер ( 122,128,134,140, 146) </t>
    </r>
    <r>
      <rPr>
        <b/>
        <sz val="10"/>
        <rFont val="Arial Cyr"/>
        <charset val="204"/>
      </rPr>
      <t>хлопок100%</t>
    </r>
  </si>
  <si>
    <r>
      <t>Пуловер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 xml:space="preserve">( 152,158,164,170,176 )  </t>
    </r>
    <r>
      <rPr>
        <b/>
        <sz val="10"/>
        <rFont val="Arial Cyr"/>
        <charset val="204"/>
      </rPr>
      <t>хлопок100%</t>
    </r>
  </si>
  <si>
    <r>
      <t xml:space="preserve">Пуловер ( 122,128,134,140, 146) </t>
    </r>
    <r>
      <rPr>
        <b/>
        <sz val="10"/>
        <rFont val="Arial Cyr"/>
        <charset val="204"/>
      </rPr>
      <t>шерсть 50%, акрил50%</t>
    </r>
  </si>
  <si>
    <r>
      <t xml:space="preserve">Пуловер ( 152,158,164,170,176 ) </t>
    </r>
    <r>
      <rPr>
        <b/>
        <sz val="10"/>
        <rFont val="Arial Cyr"/>
        <charset val="204"/>
      </rPr>
      <t>шерсть 50%, акрил50%</t>
    </r>
  </si>
  <si>
    <t>ТОЛЬКО на заказ!</t>
  </si>
  <si>
    <t>80-120</t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</si>
  <si>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 xml:space="preserve"> Костюм "Божая коровка" ( 74, 80 )</t>
    </r>
  </si>
  <si>
    <t>Куртка демисезонная "Спортик"  для мальчика  (122,128) серый</t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</si>
  <si>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 xml:space="preserve"> Комплект демисезонный "Цветы" Мечта бордовый ( 98,110)</t>
    </r>
  </si>
  <si>
    <t xml:space="preserve"> Комплект зимний для мальчиков "Атаман"  Паровозы (98, 104, 110, 116) Холлофайбер</t>
  </si>
  <si>
    <r>
      <rPr>
        <sz val="10"/>
        <color rgb="FFFF0000"/>
        <rFont val="Arial Cyr"/>
        <charset val="204"/>
      </rPr>
      <t>НОВИНКА!</t>
    </r>
    <r>
      <rPr>
        <sz val="10"/>
        <rFont val="Arial Cyr"/>
        <charset val="204"/>
      </rPr>
      <t xml:space="preserve"> Комплект демисезонный "Цветы" Капельки (92)</t>
    </r>
  </si>
  <si>
    <r>
      <rPr>
        <sz val="10"/>
        <color rgb="FFFF0000"/>
        <rFont val="Arial Cyr"/>
        <charset val="204"/>
      </rPr>
      <t xml:space="preserve">НОВИНКА! </t>
    </r>
    <r>
      <rPr>
        <sz val="10"/>
        <rFont val="Arial Cyr"/>
        <charset val="204"/>
      </rPr>
      <t>Комплект демисезонный "Скорость" Космос (104)</t>
    </r>
  </si>
  <si>
    <r>
      <rPr>
        <sz val="10"/>
        <color rgb="FFFF0000"/>
        <rFont val="Arial Cyr"/>
        <charset val="204"/>
      </rPr>
      <t xml:space="preserve">НОВИНКА! </t>
    </r>
    <r>
      <rPr>
        <sz val="10"/>
        <rFont val="Arial Cyr"/>
        <charset val="204"/>
      </rPr>
      <t>Комплект демисезонный "Скорость" Монстрики (104)</t>
    </r>
  </si>
  <si>
    <r>
      <rPr>
        <b/>
        <sz val="14"/>
        <color rgb="FFC00000"/>
        <rFont val="Arial Cyr"/>
        <charset val="204"/>
      </rPr>
      <t>НОВИНКА!</t>
    </r>
    <r>
      <rPr>
        <b/>
        <sz val="14"/>
        <rFont val="Arial Cyr"/>
        <charset val="204"/>
      </rPr>
      <t xml:space="preserve"> ФЛИСОВЫЕ КОМБИНЕЗОНЫ</t>
    </r>
  </si>
  <si>
    <r>
      <t xml:space="preserve">НОВИНКА! </t>
    </r>
    <r>
      <rPr>
        <sz val="10"/>
        <rFont val="Arial Cyr"/>
        <charset val="204"/>
      </rPr>
      <t>Комбинезон "Совики" (86, 92, 98, 104,110) флис антипиллинг 180 г/м</t>
    </r>
  </si>
  <si>
    <r>
      <t xml:space="preserve">НОВИНКА! </t>
    </r>
    <r>
      <rPr>
        <sz val="10"/>
        <rFont val="Arial Cyr"/>
        <charset val="204"/>
      </rPr>
      <t>Комбинезон "Следы" (86, 92, 98, 104,110) флис антипиллинг 180 г/м</t>
    </r>
  </si>
  <si>
    <r>
      <t xml:space="preserve">НОВИНКА! </t>
    </r>
    <r>
      <rPr>
        <sz val="10"/>
        <rFont val="Arial Cyr"/>
        <charset val="204"/>
      </rPr>
      <t>Комбинезон "Алфавит" синий  (86, 92, 98, 104,110) флис антипиллинг 220 г/м</t>
    </r>
  </si>
  <si>
    <r>
      <t xml:space="preserve">НОВИНКА! </t>
    </r>
    <r>
      <rPr>
        <sz val="10"/>
        <rFont val="Arial Cyr"/>
        <charset val="204"/>
      </rPr>
      <t>Комбинезон "Алфавит" малиновый (86, 92,98, 104,110) флис антипиллинг 220 г/м</t>
    </r>
  </si>
  <si>
    <r>
      <t xml:space="preserve">НОВИНКА! </t>
    </r>
    <r>
      <rPr>
        <sz val="10"/>
        <rFont val="Arial Cyr"/>
        <charset val="204"/>
      </rPr>
      <t>Комбинезон "Собачки" (86, 92, 98, 104,110)  флис антипиллинг 220 г/м</t>
    </r>
  </si>
  <si>
    <r>
      <t xml:space="preserve">НОВИНКА! </t>
    </r>
    <r>
      <rPr>
        <sz val="10"/>
        <rFont val="Arial Cyr"/>
        <charset val="204"/>
      </rPr>
      <t>Комбинезон "Пуговки" (86, 92, 98, 104,110)  флис антипиллинг 220 г/м</t>
    </r>
  </si>
  <si>
    <r>
      <t xml:space="preserve">НОВИНКА! </t>
    </r>
    <r>
      <rPr>
        <sz val="10"/>
        <rFont val="Arial Cyr"/>
        <charset val="204"/>
      </rPr>
      <t>Комбинезон "Камуфляж" (86, 92, 98, 104,110)  флис антипиллинг 220 г/м</t>
    </r>
  </si>
  <si>
    <r>
      <t xml:space="preserve">НОВИНКА! </t>
    </r>
    <r>
      <rPr>
        <sz val="10"/>
        <rFont val="Arial Cyr"/>
        <charset val="204"/>
      </rPr>
      <t>Комбинезон "Монстрики" (86, 92, 98, 104,110)  флис антипиллинг 220 г/м</t>
    </r>
  </si>
  <si>
    <t xml:space="preserve"> Комплект зимний для мальчиков "Атаман" Самолеты (92, 98, 104, 110, 116) Холлофайбер</t>
  </si>
  <si>
    <t xml:space="preserve"> Комплект зимний для мальчиков "Атаман"  Ромбики беж (92,  104, ) Холлофайбер</t>
  </si>
  <si>
    <t xml:space="preserve"> Комплект зимний для мальчиков "Атаман" Граффити (98, 104, 110, 116) Холлофайбер</t>
  </si>
  <si>
    <t xml:space="preserve"> Комплект зимний для девочек "Фантазия"  Цветочки  (98, 104, 110) ТинсулейН</t>
  </si>
  <si>
    <t xml:space="preserve"> Комплект зимний для девочек "Фантазия"   Метелица  (98,  110, 116) ТинсулейН</t>
  </si>
  <si>
    <r>
      <rPr>
        <sz val="10"/>
        <color rgb="FFFF0000"/>
        <rFont val="Arial Cyr"/>
        <charset val="204"/>
      </rPr>
      <t xml:space="preserve">НОВИНКА! </t>
    </r>
    <r>
      <rPr>
        <sz val="10"/>
        <rFont val="Arial Cyr"/>
        <charset val="204"/>
      </rPr>
      <t>Комплект демисезонный "Скорость" Гонки синий (98, 104)</t>
    </r>
  </si>
  <si>
    <t>Действует с 18-09-2017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</si>
</sst>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sz val="14"/>
      <name val="Book Antiqua"/>
      <family val="1"/>
      <charset val="204"/>
    </font>
    <font>
      <b/>
      <sz val="12"/>
      <name val="Arial Cyr"/>
      <charset val="204"/>
    </font>
    <font>
      <u/>
      <sz val="10"/>
      <color theme="1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sz val="18"/>
      <name val="Arial Cyr"/>
      <charset val="204"/>
    </font>
    <font>
      <b/>
      <sz val="16"/>
      <name val="Arial Cyr"/>
      <charset val="204"/>
    </font>
    <font>
      <b/>
      <sz val="18"/>
      <name val="Arial Cyr"/>
      <charset val="204"/>
    </font>
    <font>
      <b/>
      <sz val="14"/>
      <name val="Arial Cyr"/>
      <charset val="204"/>
    </font>
    <font>
      <b/>
      <sz val="14"/>
      <color rgb="FFC00000"/>
      <name val="Arial Cyr"/>
      <charset val="204"/>
    </font>
    <font>
      <sz val="10"/>
      <color rgb="FFC0000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/>
    <xf numFmtId="0" fontId="8" fillId="0" borderId="0" xfId="1" applyAlignment="1" applyProtection="1">
      <alignment horizontal="left"/>
    </xf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0" fillId="0" borderId="0" xfId="0" applyNumberFormat="1" applyAlignment="1">
      <alignment horizontal="left"/>
    </xf>
    <xf numFmtId="0" fontId="0" fillId="0" borderId="0" xfId="0" applyBorder="1"/>
    <xf numFmtId="49" fontId="0" fillId="0" borderId="0" xfId="0" applyNumberFormat="1" applyAlignment="1">
      <alignment horizontal="left"/>
    </xf>
    <xf numFmtId="4" fontId="0" fillId="0" borderId="1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7" xfId="0" applyFont="1" applyBorder="1" applyAlignment="1">
      <alignment vertical="center"/>
    </xf>
    <xf numFmtId="0" fontId="0" fillId="0" borderId="1" xfId="0" applyBorder="1" applyAlignment="1">
      <alignment horizontal="center"/>
    </xf>
    <xf numFmtId="4" fontId="0" fillId="0" borderId="1" xfId="0" applyNumberFormat="1" applyFill="1" applyBorder="1"/>
    <xf numFmtId="0" fontId="0" fillId="0" borderId="26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4" fontId="0" fillId="0" borderId="20" xfId="0" applyNumberFormat="1" applyFill="1" applyBorder="1" applyAlignment="1">
      <alignment horizontal="center"/>
    </xf>
    <xf numFmtId="4" fontId="0" fillId="0" borderId="6" xfId="0" applyNumberForma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0" fontId="0" fillId="4" borderId="2" xfId="0" applyFill="1" applyBorder="1" applyAlignment="1">
      <alignment horizontal="left" wrapText="1"/>
    </xf>
    <xf numFmtId="0" fontId="0" fillId="2" borderId="2" xfId="0" applyFill="1" applyBorder="1" applyAlignment="1">
      <alignment horizontal="left" vertical="top" wrapText="1"/>
    </xf>
    <xf numFmtId="0" fontId="0" fillId="0" borderId="28" xfId="0" applyBorder="1" applyAlignment="1">
      <alignment horizontal="center"/>
    </xf>
    <xf numFmtId="0" fontId="3" fillId="5" borderId="0" xfId="0" applyFont="1" applyFill="1" applyAlignment="1">
      <alignment horizontal="center" vertical="center" wrapText="1"/>
    </xf>
    <xf numFmtId="0" fontId="0" fillId="4" borderId="22" xfId="0" applyFill="1" applyBorder="1" applyAlignment="1">
      <alignment horizontal="left" wrapText="1"/>
    </xf>
    <xf numFmtId="4" fontId="0" fillId="0" borderId="8" xfId="0" applyNumberFormat="1" applyFill="1" applyBorder="1" applyAlignment="1">
      <alignment horizontal="center"/>
    </xf>
    <xf numFmtId="4" fontId="0" fillId="0" borderId="9" xfId="0" applyNumberFormat="1" applyFill="1" applyBorder="1" applyAlignment="1">
      <alignment horizontal="center"/>
    </xf>
    <xf numFmtId="0" fontId="0" fillId="3" borderId="1" xfId="0" applyFill="1" applyBorder="1" applyAlignment="1">
      <alignment horizontal="left" wrapText="1"/>
    </xf>
    <xf numFmtId="0" fontId="12" fillId="0" borderId="2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11" fillId="0" borderId="3" xfId="0" applyFont="1" applyBorder="1" applyAlignment="1">
      <alignment vertical="center" textRotation="90"/>
    </xf>
    <xf numFmtId="0" fontId="0" fillId="0" borderId="2" xfId="0" applyBorder="1" applyAlignment="1">
      <alignment horizontal="center"/>
    </xf>
    <xf numFmtId="0" fontId="11" fillId="0" borderId="35" xfId="0" applyFont="1" applyBorder="1" applyAlignment="1">
      <alignment vertical="center" textRotation="90"/>
    </xf>
    <xf numFmtId="0" fontId="0" fillId="0" borderId="8" xfId="0" applyBorder="1" applyAlignment="1">
      <alignment horizont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/>
    </xf>
    <xf numFmtId="4" fontId="3" fillId="0" borderId="27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" fontId="0" fillId="0" borderId="23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12" fillId="0" borderId="22" xfId="0" applyFont="1" applyFill="1" applyBorder="1" applyAlignment="1">
      <alignment horizontal="center" vertical="top" wrapText="1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 wrapText="1"/>
    </xf>
    <xf numFmtId="4" fontId="0" fillId="0" borderId="22" xfId="0" applyNumberFormat="1" applyFill="1" applyBorder="1" applyAlignment="1">
      <alignment horizontal="center"/>
    </xf>
    <xf numFmtId="0" fontId="0" fillId="3" borderId="31" xfId="0" applyFill="1" applyBorder="1" applyAlignment="1">
      <alignment horizontal="left" wrapText="1"/>
    </xf>
    <xf numFmtId="0" fontId="0" fillId="3" borderId="37" xfId="0" applyFill="1" applyBorder="1" applyAlignment="1">
      <alignment horizontal="left" wrapText="1"/>
    </xf>
    <xf numFmtId="0" fontId="0" fillId="3" borderId="37" xfId="0" applyFont="1" applyFill="1" applyBorder="1" applyAlignment="1">
      <alignment horizontal="left" vertical="top" wrapText="1"/>
    </xf>
    <xf numFmtId="0" fontId="0" fillId="3" borderId="37" xfId="0" applyFont="1" applyFill="1" applyBorder="1" applyAlignment="1">
      <alignment horizontal="left" wrapText="1"/>
    </xf>
    <xf numFmtId="0" fontId="0" fillId="4" borderId="31" xfId="0" applyFill="1" applyBorder="1" applyAlignment="1">
      <alignment horizontal="left" wrapText="1"/>
    </xf>
    <xf numFmtId="0" fontId="0" fillId="4" borderId="37" xfId="0" applyFill="1" applyBorder="1" applyAlignment="1">
      <alignment horizontal="left" wrapText="1"/>
    </xf>
    <xf numFmtId="0" fontId="7" fillId="0" borderId="21" xfId="0" applyFont="1" applyFill="1" applyBorder="1" applyAlignment="1">
      <alignment horizontal="center" vertical="center" wrapText="1"/>
    </xf>
    <xf numFmtId="0" fontId="0" fillId="4" borderId="38" xfId="0" applyFill="1" applyBorder="1" applyAlignment="1">
      <alignment horizontal="left" wrapText="1"/>
    </xf>
    <xf numFmtId="0" fontId="0" fillId="0" borderId="20" xfId="0" applyFill="1" applyBorder="1"/>
    <xf numFmtId="0" fontId="0" fillId="0" borderId="21" xfId="0" applyFill="1" applyBorder="1"/>
    <xf numFmtId="0" fontId="0" fillId="4" borderId="27" xfId="0" applyFill="1" applyBorder="1" applyAlignment="1">
      <alignment horizontal="left" wrapText="1"/>
    </xf>
    <xf numFmtId="0" fontId="0" fillId="0" borderId="30" xfId="0" applyBorder="1" applyAlignment="1"/>
    <xf numFmtId="0" fontId="7" fillId="0" borderId="4" xfId="0" applyFont="1" applyBorder="1" applyAlignment="1">
      <alignment horizontal="center" wrapText="1"/>
    </xf>
    <xf numFmtId="0" fontId="0" fillId="6" borderId="17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4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0" fillId="0" borderId="16" xfId="0" applyNumberFormat="1" applyFill="1" applyBorder="1" applyAlignment="1">
      <alignment horizontal="center"/>
    </xf>
    <xf numFmtId="4" fontId="3" fillId="0" borderId="25" xfId="0" applyNumberFormat="1" applyFont="1" applyFill="1" applyBorder="1" applyAlignment="1">
      <alignment horizontal="center" vertical="center" wrapText="1"/>
    </xf>
    <xf numFmtId="4" fontId="0" fillId="0" borderId="17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4" fontId="0" fillId="0" borderId="6" xfId="0" applyNumberFormat="1" applyFill="1" applyBorder="1"/>
    <xf numFmtId="4" fontId="0" fillId="0" borderId="8" xfId="0" applyNumberFormat="1" applyFill="1" applyBorder="1"/>
    <xf numFmtId="4" fontId="0" fillId="0" borderId="9" xfId="0" applyNumberFormat="1" applyFill="1" applyBorder="1"/>
    <xf numFmtId="4" fontId="2" fillId="0" borderId="4" xfId="0" applyNumberFormat="1" applyFont="1" applyFill="1" applyBorder="1" applyAlignment="1">
      <alignment horizontal="center"/>
    </xf>
    <xf numFmtId="4" fontId="2" fillId="0" borderId="5" xfId="0" applyNumberFormat="1" applyFont="1" applyFill="1" applyBorder="1"/>
    <xf numFmtId="0" fontId="7" fillId="0" borderId="22" xfId="0" applyFont="1" applyFill="1" applyBorder="1" applyAlignment="1">
      <alignment horizontal="center" wrapText="1"/>
    </xf>
    <xf numFmtId="0" fontId="0" fillId="3" borderId="32" xfId="0" applyFill="1" applyBorder="1" applyAlignment="1">
      <alignment horizontal="left" wrapText="1"/>
    </xf>
    <xf numFmtId="0" fontId="0" fillId="3" borderId="33" xfId="0" applyFill="1" applyBorder="1" applyAlignment="1">
      <alignment horizontal="left" wrapText="1"/>
    </xf>
    <xf numFmtId="0" fontId="0" fillId="3" borderId="36" xfId="0" applyFill="1" applyBorder="1" applyAlignment="1">
      <alignment horizontal="left" wrapText="1"/>
    </xf>
    <xf numFmtId="0" fontId="0" fillId="0" borderId="8" xfId="0" applyBorder="1" applyAlignment="1">
      <alignment horizontal="center"/>
    </xf>
    <xf numFmtId="0" fontId="0" fillId="3" borderId="11" xfId="0" applyFill="1" applyBorder="1" applyAlignment="1">
      <alignment horizontal="left" wrapText="1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6" borderId="1" xfId="0" applyFill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7" borderId="1" xfId="0" applyFill="1" applyBorder="1" applyAlignment="1">
      <alignment horizontal="left" wrapText="1"/>
    </xf>
    <xf numFmtId="0" fontId="9" fillId="7" borderId="8" xfId="0" applyFont="1" applyFill="1" applyBorder="1" applyAlignment="1">
      <alignment horizontal="left" wrapText="1"/>
    </xf>
    <xf numFmtId="0" fontId="0" fillId="7" borderId="8" xfId="0" applyFill="1" applyBorder="1" applyAlignment="1">
      <alignment horizontal="left" wrapText="1"/>
    </xf>
    <xf numFmtId="4" fontId="0" fillId="7" borderId="1" xfId="0" applyNumberFormat="1" applyFill="1" applyBorder="1"/>
    <xf numFmtId="4" fontId="9" fillId="7" borderId="1" xfId="0" applyNumberFormat="1" applyFont="1" applyFill="1" applyBorder="1"/>
    <xf numFmtId="0" fontId="0" fillId="8" borderId="1" xfId="0" applyFill="1" applyBorder="1" applyAlignment="1">
      <alignment horizontal="left" wrapText="1"/>
    </xf>
    <xf numFmtId="4" fontId="0" fillId="8" borderId="1" xfId="0" applyNumberFormat="1" applyFill="1" applyBorder="1"/>
    <xf numFmtId="4" fontId="9" fillId="8" borderId="1" xfId="0" applyNumberFormat="1" applyFont="1" applyFill="1" applyBorder="1"/>
    <xf numFmtId="0" fontId="0" fillId="7" borderId="24" xfId="0" applyFill="1" applyBorder="1" applyAlignment="1">
      <alignment horizontal="left" wrapText="1"/>
    </xf>
    <xf numFmtId="4" fontId="0" fillId="7" borderId="24" xfId="0" applyNumberFormat="1" applyFill="1" applyBorder="1"/>
    <xf numFmtId="0" fontId="0" fillId="8" borderId="4" xfId="0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0" fillId="6" borderId="8" xfId="0" applyFill="1" applyBorder="1" applyAlignment="1">
      <alignment horizontal="left" wrapText="1"/>
    </xf>
    <xf numFmtId="0" fontId="14" fillId="0" borderId="3" xfId="0" applyFont="1" applyBorder="1" applyAlignment="1">
      <alignment horizontal="center" wrapText="1"/>
    </xf>
    <xf numFmtId="0" fontId="16" fillId="7" borderId="1" xfId="0" applyFont="1" applyFill="1" applyBorder="1" applyAlignment="1">
      <alignment horizontal="left" wrapText="1"/>
    </xf>
    <xf numFmtId="0" fontId="0" fillId="0" borderId="40" xfId="0" applyBorder="1" applyAlignment="1">
      <alignment horizontal="center"/>
    </xf>
    <xf numFmtId="0" fontId="16" fillId="7" borderId="8" xfId="0" applyFont="1" applyFill="1" applyBorder="1" applyAlignment="1">
      <alignment horizontal="left" wrapText="1"/>
    </xf>
    <xf numFmtId="0" fontId="12" fillId="0" borderId="3" xfId="0" applyFont="1" applyBorder="1" applyAlignment="1">
      <alignment horizontal="center" wrapText="1"/>
    </xf>
    <xf numFmtId="0" fontId="7" fillId="0" borderId="34" xfId="0" applyFont="1" applyBorder="1" applyAlignment="1">
      <alignment horizontal="center" vertical="center" textRotation="90"/>
    </xf>
    <xf numFmtId="0" fontId="12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26" xfId="0" applyFont="1" applyBorder="1" applyAlignment="1">
      <alignment vertical="center" textRotation="90"/>
    </xf>
    <xf numFmtId="0" fontId="7" fillId="0" borderId="34" xfId="0" applyFont="1" applyBorder="1" applyAlignment="1">
      <alignment vertical="center" textRotation="90"/>
    </xf>
    <xf numFmtId="0" fontId="7" fillId="0" borderId="29" xfId="0" applyFont="1" applyBorder="1" applyAlignment="1">
      <alignment vertical="center" textRotation="90"/>
    </xf>
    <xf numFmtId="0" fontId="10" fillId="0" borderId="7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 textRotation="90"/>
    </xf>
    <xf numFmtId="0" fontId="7" fillId="0" borderId="29" xfId="0" applyFont="1" applyBorder="1" applyAlignment="1">
      <alignment horizontal="center" vertical="center" textRotation="90"/>
    </xf>
    <xf numFmtId="0" fontId="7" fillId="0" borderId="39" xfId="0" applyFont="1" applyBorder="1" applyAlignment="1">
      <alignment horizontal="center" vertical="center" textRotation="9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arsik-baby.ru/" TargetMode="External"/><Relationship Id="rId1" Type="http://schemas.openxmlformats.org/officeDocument/2006/relationships/hyperlink" Target="mailto:shapki-bars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8"/>
  <sheetViews>
    <sheetView tabSelected="1" workbookViewId="0">
      <selection activeCell="G12" sqref="G12"/>
    </sheetView>
  </sheetViews>
  <sheetFormatPr defaultRowHeight="12.75"/>
  <cols>
    <col min="1" max="1" width="7.85546875" style="1" customWidth="1"/>
    <col min="2" max="2" width="50.42578125" style="2" customWidth="1"/>
    <col min="3" max="3" width="10.5703125" style="71" customWidth="1"/>
    <col min="4" max="4" width="12" style="72" customWidth="1"/>
    <col min="5" max="5" width="13.28515625" style="72" customWidth="1"/>
    <col min="7" max="7" width="44.42578125" customWidth="1"/>
    <col min="8" max="8" width="12.28515625" bestFit="1" customWidth="1"/>
    <col min="9" max="9" width="24" customWidth="1"/>
  </cols>
  <sheetData>
    <row r="1" spans="1:10" ht="21" thickBot="1">
      <c r="A1" s="14"/>
      <c r="B1" s="122" t="s">
        <v>118</v>
      </c>
      <c r="C1" s="122"/>
      <c r="D1" s="122"/>
      <c r="E1" s="122"/>
    </row>
    <row r="3" spans="1:10">
      <c r="A3" s="5" t="s">
        <v>1</v>
      </c>
      <c r="B3" s="2" t="s">
        <v>80</v>
      </c>
    </row>
    <row r="4" spans="1:10">
      <c r="A4" s="5" t="s">
        <v>2</v>
      </c>
      <c r="B4" s="11" t="s">
        <v>14</v>
      </c>
    </row>
    <row r="5" spans="1:10">
      <c r="A5" s="5" t="s">
        <v>3</v>
      </c>
      <c r="B5" s="6" t="s">
        <v>7</v>
      </c>
    </row>
    <row r="6" spans="1:10">
      <c r="A6" s="5" t="s">
        <v>4</v>
      </c>
      <c r="B6" s="6" t="s">
        <v>8</v>
      </c>
    </row>
    <row r="7" spans="1:10">
      <c r="A7" s="4" t="s">
        <v>11</v>
      </c>
      <c r="B7" s="4" t="s">
        <v>10</v>
      </c>
    </row>
    <row r="8" spans="1:10">
      <c r="B8" s="9" t="s">
        <v>12</v>
      </c>
    </row>
    <row r="9" spans="1:10" ht="18.75">
      <c r="A9" s="125" t="s">
        <v>6</v>
      </c>
      <c r="B9" s="125"/>
      <c r="C9" s="125"/>
      <c r="D9" s="125"/>
      <c r="E9" s="125"/>
      <c r="J9" s="1"/>
    </row>
    <row r="10" spans="1:10" ht="14.25">
      <c r="A10" s="123" t="s">
        <v>5</v>
      </c>
      <c r="B10" s="123"/>
      <c r="C10" s="73"/>
      <c r="D10" s="124" t="s">
        <v>191</v>
      </c>
      <c r="E10" s="124"/>
    </row>
    <row r="11" spans="1:10" ht="13.5" thickBot="1">
      <c r="B11" s="129" t="s">
        <v>55</v>
      </c>
      <c r="C11" s="129"/>
      <c r="D11" s="129"/>
      <c r="E11" s="129"/>
    </row>
    <row r="12" spans="1:10" s="3" customFormat="1" ht="36.75" thickBot="1">
      <c r="A12" s="7" t="s">
        <v>9</v>
      </c>
      <c r="B12" s="8" t="s">
        <v>0</v>
      </c>
      <c r="C12" s="74" t="s">
        <v>13</v>
      </c>
      <c r="D12" s="74" t="s">
        <v>103</v>
      </c>
      <c r="E12" s="75" t="s">
        <v>97</v>
      </c>
    </row>
    <row r="13" spans="1:10" s="3" customFormat="1" ht="24" thickBot="1">
      <c r="A13" s="13"/>
      <c r="B13" s="36" t="s">
        <v>45</v>
      </c>
      <c r="C13" s="76"/>
      <c r="D13" s="77"/>
      <c r="E13" s="53"/>
    </row>
    <row r="14" spans="1:10" s="3" customFormat="1" ht="21" thickBot="1">
      <c r="A14" s="17"/>
      <c r="B14" s="34" t="s">
        <v>39</v>
      </c>
      <c r="C14" s="74"/>
      <c r="D14" s="78"/>
      <c r="E14" s="50"/>
    </row>
    <row r="15" spans="1:10" s="3" customFormat="1" ht="16.5" thickBot="1">
      <c r="A15" s="45"/>
      <c r="B15" s="43" t="s">
        <v>68</v>
      </c>
      <c r="C15" s="46"/>
      <c r="D15" s="47"/>
      <c r="E15" s="48"/>
    </row>
    <row r="16" spans="1:10" s="3" customFormat="1" ht="27" thickTop="1" thickBot="1">
      <c r="A16" s="126" t="s">
        <v>69</v>
      </c>
      <c r="B16" s="92" t="s">
        <v>121</v>
      </c>
      <c r="C16" s="79">
        <v>2400</v>
      </c>
      <c r="D16" s="79">
        <f>C16-(C16*0.05)</f>
        <v>2280</v>
      </c>
      <c r="E16" s="79">
        <f>C16-(C16*0.1)</f>
        <v>2160</v>
      </c>
    </row>
    <row r="17" spans="1:5" s="3" customFormat="1" ht="27" thickTop="1" thickBot="1">
      <c r="A17" s="127"/>
      <c r="B17" s="56" t="s">
        <v>189</v>
      </c>
      <c r="C17" s="79">
        <v>2400</v>
      </c>
      <c r="D17" s="79">
        <f t="shared" ref="D17:D34" si="0">C17-(C17*0.05)</f>
        <v>2280</v>
      </c>
      <c r="E17" s="79">
        <f t="shared" ref="E17:E34" si="1">C17-(C17*0.1)</f>
        <v>2160</v>
      </c>
    </row>
    <row r="18" spans="1:5" s="3" customFormat="1" ht="27" thickTop="1" thickBot="1">
      <c r="A18" s="127"/>
      <c r="B18" s="56" t="s">
        <v>130</v>
      </c>
      <c r="C18" s="79">
        <v>2400</v>
      </c>
      <c r="D18" s="79">
        <f t="shared" si="0"/>
        <v>2280</v>
      </c>
      <c r="E18" s="79">
        <f t="shared" si="1"/>
        <v>2160</v>
      </c>
    </row>
    <row r="19" spans="1:5" s="3" customFormat="1" ht="27" thickTop="1" thickBot="1">
      <c r="A19" s="127"/>
      <c r="B19" s="56" t="s">
        <v>188</v>
      </c>
      <c r="C19" s="79">
        <v>2400</v>
      </c>
      <c r="D19" s="79">
        <f t="shared" si="0"/>
        <v>2280</v>
      </c>
      <c r="E19" s="79">
        <f t="shared" si="1"/>
        <v>2160</v>
      </c>
    </row>
    <row r="20" spans="1:5" s="3" customFormat="1" ht="27" thickTop="1" thickBot="1">
      <c r="A20" s="127"/>
      <c r="B20" s="56" t="s">
        <v>122</v>
      </c>
      <c r="C20" s="79">
        <v>2400</v>
      </c>
      <c r="D20" s="79">
        <f t="shared" si="0"/>
        <v>2280</v>
      </c>
      <c r="E20" s="79">
        <f t="shared" si="1"/>
        <v>2160</v>
      </c>
    </row>
    <row r="21" spans="1:5" s="3" customFormat="1" ht="27" thickTop="1" thickBot="1">
      <c r="A21" s="127"/>
      <c r="B21" s="56" t="s">
        <v>123</v>
      </c>
      <c r="C21" s="79">
        <v>2400</v>
      </c>
      <c r="D21" s="79">
        <f t="shared" si="0"/>
        <v>2280</v>
      </c>
      <c r="E21" s="79">
        <f t="shared" si="1"/>
        <v>2160</v>
      </c>
    </row>
    <row r="22" spans="1:5" s="3" customFormat="1" ht="27" thickTop="1" thickBot="1">
      <c r="A22" s="127"/>
      <c r="B22" s="56" t="s">
        <v>124</v>
      </c>
      <c r="C22" s="79">
        <v>2400</v>
      </c>
      <c r="D22" s="79">
        <f t="shared" si="0"/>
        <v>2280</v>
      </c>
      <c r="E22" s="79">
        <f t="shared" si="1"/>
        <v>2160</v>
      </c>
    </row>
    <row r="23" spans="1:5" s="3" customFormat="1" ht="27" thickTop="1" thickBot="1">
      <c r="A23" s="127"/>
      <c r="B23" s="56" t="s">
        <v>131</v>
      </c>
      <c r="C23" s="79">
        <v>2400</v>
      </c>
      <c r="D23" s="79">
        <f t="shared" si="0"/>
        <v>2280</v>
      </c>
      <c r="E23" s="79">
        <f t="shared" si="1"/>
        <v>2160</v>
      </c>
    </row>
    <row r="24" spans="1:5" s="3" customFormat="1" ht="27" thickTop="1" thickBot="1">
      <c r="A24" s="128"/>
      <c r="B24" s="93" t="s">
        <v>125</v>
      </c>
      <c r="C24" s="79">
        <v>2400</v>
      </c>
      <c r="D24" s="79">
        <f t="shared" si="0"/>
        <v>2280</v>
      </c>
      <c r="E24" s="79">
        <f t="shared" si="1"/>
        <v>2160</v>
      </c>
    </row>
    <row r="25" spans="1:5" s="3" customFormat="1" ht="26.25" customHeight="1" thickTop="1" thickBot="1">
      <c r="A25" s="130" t="s">
        <v>82</v>
      </c>
      <c r="B25" s="26" t="s">
        <v>128</v>
      </c>
      <c r="C25" s="79">
        <v>2400</v>
      </c>
      <c r="D25" s="79">
        <f t="shared" si="0"/>
        <v>2280</v>
      </c>
      <c r="E25" s="79">
        <f t="shared" si="1"/>
        <v>2160</v>
      </c>
    </row>
    <row r="26" spans="1:5" s="3" customFormat="1" ht="26.25" customHeight="1" thickTop="1" thickBot="1">
      <c r="A26" s="130"/>
      <c r="B26" s="26" t="s">
        <v>119</v>
      </c>
      <c r="C26" s="79">
        <v>2400</v>
      </c>
      <c r="D26" s="79">
        <f t="shared" si="0"/>
        <v>2280</v>
      </c>
      <c r="E26" s="79">
        <f t="shared" si="1"/>
        <v>2160</v>
      </c>
    </row>
    <row r="27" spans="1:5" s="3" customFormat="1" ht="26.25" customHeight="1" thickTop="1" thickBot="1">
      <c r="A27" s="130"/>
      <c r="B27" s="26" t="s">
        <v>120</v>
      </c>
      <c r="C27" s="79">
        <v>2400</v>
      </c>
      <c r="D27" s="79">
        <f t="shared" si="0"/>
        <v>2280</v>
      </c>
      <c r="E27" s="79">
        <f t="shared" si="1"/>
        <v>2160</v>
      </c>
    </row>
    <row r="28" spans="1:5" s="3" customFormat="1" ht="26.25" customHeight="1" thickTop="1" thickBot="1">
      <c r="A28" s="130"/>
      <c r="B28" s="26" t="s">
        <v>172</v>
      </c>
      <c r="C28" s="79">
        <v>2400</v>
      </c>
      <c r="D28" s="79">
        <f t="shared" ref="D28" si="2">C28-(C28*0.05)</f>
        <v>2280</v>
      </c>
      <c r="E28" s="79">
        <f t="shared" ref="E28" si="3">C28-(C28*0.1)</f>
        <v>2160</v>
      </c>
    </row>
    <row r="29" spans="1:5" s="3" customFormat="1" ht="27" thickTop="1" thickBot="1">
      <c r="A29" s="130"/>
      <c r="B29" s="26" t="s">
        <v>126</v>
      </c>
      <c r="C29" s="79">
        <v>2400</v>
      </c>
      <c r="D29" s="79">
        <f t="shared" si="0"/>
        <v>2280</v>
      </c>
      <c r="E29" s="79">
        <f t="shared" si="1"/>
        <v>2160</v>
      </c>
    </row>
    <row r="30" spans="1:5" s="3" customFormat="1" ht="27" thickTop="1" thickBot="1">
      <c r="A30" s="130"/>
      <c r="B30" s="26" t="s">
        <v>187</v>
      </c>
      <c r="C30" s="79">
        <v>2400</v>
      </c>
      <c r="D30" s="79">
        <f t="shared" si="0"/>
        <v>2280</v>
      </c>
      <c r="E30" s="79">
        <f t="shared" si="1"/>
        <v>2160</v>
      </c>
    </row>
    <row r="31" spans="1:5" s="3" customFormat="1" ht="27" thickTop="1" thickBot="1">
      <c r="A31" s="130"/>
      <c r="B31" s="26" t="s">
        <v>185</v>
      </c>
      <c r="C31" s="79">
        <v>2400</v>
      </c>
      <c r="D31" s="79">
        <f t="shared" si="0"/>
        <v>2280</v>
      </c>
      <c r="E31" s="79">
        <f t="shared" si="1"/>
        <v>2160</v>
      </c>
    </row>
    <row r="32" spans="1:5" s="3" customFormat="1" ht="27" thickTop="1" thickBot="1">
      <c r="A32" s="130"/>
      <c r="B32" s="26" t="s">
        <v>129</v>
      </c>
      <c r="C32" s="79">
        <v>2400</v>
      </c>
      <c r="D32" s="79">
        <f t="shared" si="0"/>
        <v>2280</v>
      </c>
      <c r="E32" s="79">
        <f t="shared" si="1"/>
        <v>2160</v>
      </c>
    </row>
    <row r="33" spans="1:8" s="3" customFormat="1" ht="27" thickTop="1" thickBot="1">
      <c r="A33" s="130"/>
      <c r="B33" s="26" t="s">
        <v>127</v>
      </c>
      <c r="C33" s="79">
        <v>2400</v>
      </c>
      <c r="D33" s="79">
        <f t="shared" si="0"/>
        <v>2280</v>
      </c>
      <c r="E33" s="79">
        <f t="shared" si="1"/>
        <v>2160</v>
      </c>
      <c r="H33" s="29"/>
    </row>
    <row r="34" spans="1:8" s="3" customFormat="1" ht="27" thickTop="1" thickBot="1">
      <c r="A34" s="130"/>
      <c r="B34" s="30" t="s">
        <v>186</v>
      </c>
      <c r="C34" s="79">
        <v>2400</v>
      </c>
      <c r="D34" s="79">
        <f t="shared" si="0"/>
        <v>2280</v>
      </c>
      <c r="E34" s="79">
        <f t="shared" si="1"/>
        <v>2160</v>
      </c>
    </row>
    <row r="35" spans="1:8" s="3" customFormat="1" ht="17.25" thickTop="1" thickBot="1">
      <c r="A35" s="39"/>
      <c r="B35" s="44" t="s">
        <v>70</v>
      </c>
      <c r="C35" s="74"/>
      <c r="D35" s="78"/>
      <c r="E35" s="50"/>
    </row>
    <row r="36" spans="1:8" s="3" customFormat="1" ht="16.5" thickBot="1">
      <c r="A36" s="41"/>
      <c r="B36" s="44" t="s">
        <v>71</v>
      </c>
      <c r="C36" s="80"/>
      <c r="D36" s="78"/>
      <c r="E36" s="50"/>
    </row>
    <row r="37" spans="1:8" s="3" customFormat="1" ht="25.5">
      <c r="A37" s="121" t="s">
        <v>69</v>
      </c>
      <c r="B37" s="56" t="s">
        <v>59</v>
      </c>
      <c r="C37" s="12">
        <v>1950</v>
      </c>
      <c r="D37" s="12">
        <f t="shared" ref="D37:E45" si="4">C37-50</f>
        <v>1900</v>
      </c>
      <c r="E37" s="21">
        <f t="shared" si="4"/>
        <v>1850</v>
      </c>
    </row>
    <row r="38" spans="1:8" s="3" customFormat="1" ht="25.5">
      <c r="A38" s="121"/>
      <c r="B38" s="56" t="s">
        <v>85</v>
      </c>
      <c r="C38" s="12">
        <v>1950</v>
      </c>
      <c r="D38" s="12">
        <f t="shared" ref="D38" si="5">C38-50</f>
        <v>1900</v>
      </c>
      <c r="E38" s="21">
        <f t="shared" ref="E38" si="6">D38-50</f>
        <v>1850</v>
      </c>
    </row>
    <row r="39" spans="1:8" s="3" customFormat="1" ht="25.5">
      <c r="A39" s="121"/>
      <c r="B39" s="56" t="s">
        <v>87</v>
      </c>
      <c r="C39" s="12">
        <v>1700</v>
      </c>
      <c r="D39" s="12">
        <f t="shared" si="4"/>
        <v>1650</v>
      </c>
      <c r="E39" s="21">
        <f t="shared" si="4"/>
        <v>1600</v>
      </c>
    </row>
    <row r="40" spans="1:8" s="3" customFormat="1" ht="25.5">
      <c r="A40" s="121"/>
      <c r="B40" s="56" t="s">
        <v>89</v>
      </c>
      <c r="C40" s="12">
        <v>1950</v>
      </c>
      <c r="D40" s="12">
        <f t="shared" ref="D40" si="7">C40-50</f>
        <v>1900</v>
      </c>
      <c r="E40" s="21">
        <f t="shared" ref="E40" si="8">D40-50</f>
        <v>1850</v>
      </c>
    </row>
    <row r="41" spans="1:8" s="3" customFormat="1" ht="25.5">
      <c r="A41" s="121"/>
      <c r="B41" s="56" t="s">
        <v>90</v>
      </c>
      <c r="C41" s="12">
        <v>1950</v>
      </c>
      <c r="D41" s="12">
        <f t="shared" ref="D41" si="9">C41-50</f>
        <v>1900</v>
      </c>
      <c r="E41" s="21">
        <f t="shared" ref="E41" si="10">D41-50</f>
        <v>1850</v>
      </c>
    </row>
    <row r="42" spans="1:8" s="3" customFormat="1" ht="25.5">
      <c r="A42" s="121"/>
      <c r="B42" s="56" t="s">
        <v>93</v>
      </c>
      <c r="C42" s="12">
        <v>1950</v>
      </c>
      <c r="D42" s="12">
        <f t="shared" ref="D42" si="11">C42-50</f>
        <v>1900</v>
      </c>
      <c r="E42" s="21">
        <f t="shared" ref="E42" si="12">D42-50</f>
        <v>1850</v>
      </c>
    </row>
    <row r="43" spans="1:8" s="3" customFormat="1" ht="25.5">
      <c r="A43" s="121"/>
      <c r="B43" s="56" t="s">
        <v>94</v>
      </c>
      <c r="C43" s="12">
        <v>1950</v>
      </c>
      <c r="D43" s="12">
        <f t="shared" ref="D43" si="13">C43-50</f>
        <v>1900</v>
      </c>
      <c r="E43" s="21">
        <f t="shared" ref="E43" si="14">D43-50</f>
        <v>1850</v>
      </c>
    </row>
    <row r="44" spans="1:8" s="3" customFormat="1" ht="25.5">
      <c r="A44" s="121"/>
      <c r="B44" s="56" t="s">
        <v>91</v>
      </c>
      <c r="C44" s="12">
        <v>1950</v>
      </c>
      <c r="D44" s="12">
        <f t="shared" ref="D44" si="15">C44-50</f>
        <v>1900</v>
      </c>
      <c r="E44" s="21">
        <f t="shared" ref="E44" si="16">D44-50</f>
        <v>1850</v>
      </c>
    </row>
    <row r="45" spans="1:8" ht="25.5">
      <c r="A45" s="121"/>
      <c r="B45" s="56" t="s">
        <v>31</v>
      </c>
      <c r="C45" s="12">
        <v>1950</v>
      </c>
      <c r="D45" s="12">
        <f t="shared" si="4"/>
        <v>1900</v>
      </c>
      <c r="E45" s="21">
        <f t="shared" si="4"/>
        <v>1850</v>
      </c>
    </row>
    <row r="46" spans="1:8" ht="25.5">
      <c r="A46" s="121"/>
      <c r="B46" s="56" t="s">
        <v>132</v>
      </c>
      <c r="C46" s="12">
        <v>1950</v>
      </c>
      <c r="D46" s="12">
        <f t="shared" ref="D46" si="17">C46-50</f>
        <v>1900</v>
      </c>
      <c r="E46" s="21">
        <f t="shared" ref="E46" si="18">D46-50</f>
        <v>1850</v>
      </c>
    </row>
    <row r="47" spans="1:8" ht="25.5">
      <c r="A47" s="121"/>
      <c r="B47" s="56" t="s">
        <v>32</v>
      </c>
      <c r="C47" s="12">
        <v>1950</v>
      </c>
      <c r="D47" s="12">
        <f t="shared" ref="D47:E49" si="19">C47-50</f>
        <v>1900</v>
      </c>
      <c r="E47" s="21">
        <f t="shared" si="19"/>
        <v>1850</v>
      </c>
    </row>
    <row r="48" spans="1:8" ht="25.5">
      <c r="A48" s="121"/>
      <c r="B48" s="56" t="s">
        <v>88</v>
      </c>
      <c r="C48" s="12">
        <v>1950</v>
      </c>
      <c r="D48" s="12">
        <f t="shared" si="19"/>
        <v>1900</v>
      </c>
      <c r="E48" s="21">
        <f t="shared" si="19"/>
        <v>1850</v>
      </c>
    </row>
    <row r="49" spans="1:5" ht="25.5">
      <c r="A49" s="121"/>
      <c r="B49" s="56" t="s">
        <v>38</v>
      </c>
      <c r="C49" s="12">
        <v>1950</v>
      </c>
      <c r="D49" s="12">
        <f t="shared" si="19"/>
        <v>1900</v>
      </c>
      <c r="E49" s="21">
        <f t="shared" si="19"/>
        <v>1850</v>
      </c>
    </row>
    <row r="50" spans="1:5" ht="25.5">
      <c r="A50" s="121"/>
      <c r="B50" s="56" t="s">
        <v>92</v>
      </c>
      <c r="C50" s="12">
        <v>1950</v>
      </c>
      <c r="D50" s="12">
        <f t="shared" ref="D50" si="20">C50-50</f>
        <v>1900</v>
      </c>
      <c r="E50" s="21">
        <f t="shared" ref="E50" si="21">D50-50</f>
        <v>1850</v>
      </c>
    </row>
    <row r="51" spans="1:5" ht="26.25" thickBot="1">
      <c r="A51" s="121"/>
      <c r="B51" s="94" t="s">
        <v>83</v>
      </c>
      <c r="C51" s="12">
        <v>1950</v>
      </c>
      <c r="D51" s="12">
        <f t="shared" ref="D51:E51" si="22">C51-50</f>
        <v>1900</v>
      </c>
      <c r="E51" s="21">
        <f t="shared" si="22"/>
        <v>1850</v>
      </c>
    </row>
    <row r="52" spans="1:5" ht="27" thickTop="1" thickBot="1">
      <c r="A52" s="121"/>
      <c r="B52" s="94" t="s">
        <v>84</v>
      </c>
      <c r="C52" s="12">
        <v>1950</v>
      </c>
      <c r="D52" s="12">
        <f t="shared" ref="D52:E52" si="23">C52-50</f>
        <v>1900</v>
      </c>
      <c r="E52" s="21">
        <f t="shared" si="23"/>
        <v>1850</v>
      </c>
    </row>
    <row r="53" spans="1:5" ht="27" thickTop="1" thickBot="1">
      <c r="A53" s="121"/>
      <c r="B53" s="94" t="s">
        <v>25</v>
      </c>
      <c r="C53" s="24">
        <v>1850</v>
      </c>
      <c r="D53" s="24">
        <f>C53-50</f>
        <v>1800</v>
      </c>
      <c r="E53" s="25">
        <f>D53-50</f>
        <v>1750</v>
      </c>
    </row>
    <row r="54" spans="1:5" ht="26.25" thickTop="1">
      <c r="A54" s="121" t="s">
        <v>82</v>
      </c>
      <c r="B54" s="60" t="s">
        <v>58</v>
      </c>
      <c r="C54" s="12">
        <v>1950</v>
      </c>
      <c r="D54" s="12">
        <f t="shared" ref="D54:E54" si="24">C54-50</f>
        <v>1900</v>
      </c>
      <c r="E54" s="21">
        <f t="shared" si="24"/>
        <v>1850</v>
      </c>
    </row>
    <row r="55" spans="1:5" ht="25.5">
      <c r="A55" s="121"/>
      <c r="B55" s="60" t="s">
        <v>107</v>
      </c>
      <c r="C55" s="12">
        <v>1950</v>
      </c>
      <c r="D55" s="12">
        <f t="shared" ref="D55" si="25">C55-50</f>
        <v>1900</v>
      </c>
      <c r="E55" s="21">
        <f t="shared" ref="E55" si="26">D55-50</f>
        <v>1850</v>
      </c>
    </row>
    <row r="56" spans="1:5" ht="25.5">
      <c r="A56" s="121"/>
      <c r="B56" s="60" t="s">
        <v>108</v>
      </c>
      <c r="C56" s="12">
        <v>1950</v>
      </c>
      <c r="D56" s="12">
        <f t="shared" ref="D56" si="27">C56-50</f>
        <v>1900</v>
      </c>
      <c r="E56" s="21">
        <f t="shared" ref="E56" si="28">D56-50</f>
        <v>1850</v>
      </c>
    </row>
    <row r="57" spans="1:5" ht="25.5">
      <c r="A57" s="121"/>
      <c r="B57" s="60" t="s">
        <v>60</v>
      </c>
      <c r="C57" s="12">
        <v>1950</v>
      </c>
      <c r="D57" s="12">
        <f t="shared" ref="D57" si="29">C57-50</f>
        <v>1900</v>
      </c>
      <c r="E57" s="21">
        <f t="shared" ref="E57" si="30">D57-50</f>
        <v>1850</v>
      </c>
    </row>
    <row r="58" spans="1:5" ht="25.5">
      <c r="A58" s="121"/>
      <c r="B58" s="26" t="s">
        <v>30</v>
      </c>
      <c r="C58" s="12">
        <v>1950</v>
      </c>
      <c r="D58" s="12">
        <f t="shared" ref="D58" si="31">C58-50</f>
        <v>1900</v>
      </c>
      <c r="E58" s="21">
        <f t="shared" ref="E58" si="32">D58-50</f>
        <v>1850</v>
      </c>
    </row>
    <row r="59" spans="1:5" ht="25.5">
      <c r="A59" s="121"/>
      <c r="B59" s="60" t="s">
        <v>61</v>
      </c>
      <c r="C59" s="12">
        <v>1950</v>
      </c>
      <c r="D59" s="12">
        <f t="shared" ref="D59:D60" si="33">C59-50</f>
        <v>1900</v>
      </c>
      <c r="E59" s="21">
        <f t="shared" ref="E59:E60" si="34">D59-50</f>
        <v>1850</v>
      </c>
    </row>
    <row r="60" spans="1:5" ht="25.5">
      <c r="A60" s="121"/>
      <c r="B60" s="60" t="s">
        <v>62</v>
      </c>
      <c r="C60" s="12">
        <v>1950</v>
      </c>
      <c r="D60" s="12">
        <f t="shared" si="33"/>
        <v>1900</v>
      </c>
      <c r="E60" s="21">
        <f t="shared" si="34"/>
        <v>1850</v>
      </c>
    </row>
    <row r="61" spans="1:5" ht="25.5">
      <c r="A61" s="121"/>
      <c r="B61" s="60" t="s">
        <v>57</v>
      </c>
      <c r="C61" s="12">
        <v>1950</v>
      </c>
      <c r="D61" s="12">
        <f t="shared" ref="D61:E65" si="35">C61-50</f>
        <v>1900</v>
      </c>
      <c r="E61" s="21">
        <f t="shared" si="35"/>
        <v>1850</v>
      </c>
    </row>
    <row r="62" spans="1:5" ht="25.5">
      <c r="A62" s="121"/>
      <c r="B62" s="60" t="s">
        <v>99</v>
      </c>
      <c r="C62" s="12">
        <v>1950</v>
      </c>
      <c r="D62" s="12">
        <f t="shared" si="35"/>
        <v>1900</v>
      </c>
      <c r="E62" s="21">
        <f t="shared" si="35"/>
        <v>1850</v>
      </c>
    </row>
    <row r="63" spans="1:5" ht="25.5">
      <c r="A63" s="121"/>
      <c r="B63" s="60" t="s">
        <v>112</v>
      </c>
      <c r="C63" s="12">
        <v>1950</v>
      </c>
      <c r="D63" s="12">
        <f t="shared" ref="D63" si="36">C63-50</f>
        <v>1900</v>
      </c>
      <c r="E63" s="21">
        <f t="shared" ref="E63" si="37">D63-50</f>
        <v>1850</v>
      </c>
    </row>
    <row r="64" spans="1:5" ht="25.5">
      <c r="A64" s="121"/>
      <c r="B64" s="60" t="s">
        <v>95</v>
      </c>
      <c r="C64" s="12">
        <v>1950</v>
      </c>
      <c r="D64" s="12">
        <f t="shared" ref="D64" si="38">C64-50</f>
        <v>1900</v>
      </c>
      <c r="E64" s="21">
        <f t="shared" ref="E64" si="39">D64-50</f>
        <v>1850</v>
      </c>
    </row>
    <row r="65" spans="1:5" ht="25.5">
      <c r="A65" s="121"/>
      <c r="B65" s="60" t="s">
        <v>37</v>
      </c>
      <c r="C65" s="12">
        <v>1950</v>
      </c>
      <c r="D65" s="12">
        <f t="shared" si="35"/>
        <v>1900</v>
      </c>
      <c r="E65" s="21">
        <f t="shared" si="35"/>
        <v>1850</v>
      </c>
    </row>
    <row r="66" spans="1:5" ht="25.5">
      <c r="A66" s="121"/>
      <c r="B66" s="60" t="s">
        <v>64</v>
      </c>
      <c r="C66" s="12">
        <v>1950</v>
      </c>
      <c r="D66" s="12">
        <f t="shared" ref="D66" si="40">C66-50</f>
        <v>1900</v>
      </c>
      <c r="E66" s="21">
        <f t="shared" ref="E66" si="41">D66-50</f>
        <v>1850</v>
      </c>
    </row>
    <row r="67" spans="1:5" ht="25.5">
      <c r="A67" s="121"/>
      <c r="B67" s="60" t="s">
        <v>65</v>
      </c>
      <c r="C67" s="12">
        <v>1950</v>
      </c>
      <c r="D67" s="12">
        <f t="shared" ref="D67" si="42">C67-50</f>
        <v>1900</v>
      </c>
      <c r="E67" s="21">
        <f t="shared" ref="E67" si="43">D67-50</f>
        <v>1850</v>
      </c>
    </row>
    <row r="68" spans="1:5" ht="25.5">
      <c r="A68" s="121"/>
      <c r="B68" s="60" t="s">
        <v>98</v>
      </c>
      <c r="C68" s="12">
        <v>1950</v>
      </c>
      <c r="D68" s="12">
        <f t="shared" ref="D68" si="44">C68-50</f>
        <v>1900</v>
      </c>
      <c r="E68" s="21">
        <f t="shared" ref="E68" si="45">D68-50</f>
        <v>1850</v>
      </c>
    </row>
    <row r="69" spans="1:5" ht="25.5">
      <c r="A69" s="121"/>
      <c r="B69" s="60" t="s">
        <v>96</v>
      </c>
      <c r="C69" s="12">
        <v>1950</v>
      </c>
      <c r="D69" s="12">
        <f t="shared" ref="D69" si="46">C69-50</f>
        <v>1900</v>
      </c>
      <c r="E69" s="21">
        <f t="shared" ref="E69" si="47">D69-50</f>
        <v>1850</v>
      </c>
    </row>
    <row r="70" spans="1:5" ht="26.25" thickBot="1">
      <c r="A70" s="131"/>
      <c r="B70" s="66" t="s">
        <v>66</v>
      </c>
      <c r="C70" s="31">
        <v>1950</v>
      </c>
      <c r="D70" s="31">
        <f t="shared" ref="D70" si="48">C70-50</f>
        <v>1900</v>
      </c>
      <c r="E70" s="32">
        <f t="shared" ref="E70" si="49">D70-50</f>
        <v>1850</v>
      </c>
    </row>
    <row r="71" spans="1:5" ht="16.5" thickBot="1">
      <c r="A71" s="37"/>
      <c r="B71" s="44" t="s">
        <v>74</v>
      </c>
      <c r="C71" s="49"/>
      <c r="D71" s="49"/>
      <c r="E71" s="50"/>
    </row>
    <row r="72" spans="1:5" ht="25.5">
      <c r="A72" s="121" t="s">
        <v>69</v>
      </c>
      <c r="B72" s="57" t="s">
        <v>133</v>
      </c>
      <c r="C72" s="12">
        <v>2150</v>
      </c>
      <c r="D72" s="12">
        <f t="shared" ref="D72:E73" si="50">C72-50</f>
        <v>2100</v>
      </c>
      <c r="E72" s="21">
        <f t="shared" si="50"/>
        <v>2050</v>
      </c>
    </row>
    <row r="73" spans="1:5" ht="25.5">
      <c r="A73" s="121"/>
      <c r="B73" s="57" t="s">
        <v>42</v>
      </c>
      <c r="C73" s="12">
        <v>2150</v>
      </c>
      <c r="D73" s="12">
        <f t="shared" si="50"/>
        <v>2100</v>
      </c>
      <c r="E73" s="21">
        <f t="shared" si="50"/>
        <v>2050</v>
      </c>
    </row>
    <row r="74" spans="1:5" ht="25.5">
      <c r="A74" s="121"/>
      <c r="B74" s="57" t="s">
        <v>43</v>
      </c>
      <c r="C74" s="12">
        <v>2150</v>
      </c>
      <c r="D74" s="12">
        <f>C74-50</f>
        <v>2100</v>
      </c>
      <c r="E74" s="21">
        <f>D74-50</f>
        <v>2050</v>
      </c>
    </row>
    <row r="75" spans="1:5" ht="25.5">
      <c r="A75" s="121"/>
      <c r="B75" s="57" t="s">
        <v>109</v>
      </c>
      <c r="C75" s="12">
        <v>1900</v>
      </c>
      <c r="D75" s="12">
        <f t="shared" ref="D75" si="51">C75-50</f>
        <v>1850</v>
      </c>
      <c r="E75" s="21">
        <f t="shared" ref="E75" si="52">D75-50</f>
        <v>1800</v>
      </c>
    </row>
    <row r="76" spans="1:5" ht="25.5">
      <c r="A76" s="121"/>
      <c r="B76" s="58" t="s">
        <v>26</v>
      </c>
      <c r="C76" s="12">
        <v>2150</v>
      </c>
      <c r="D76" s="12">
        <f t="shared" ref="D76:E83" si="53">C76-50</f>
        <v>2100</v>
      </c>
      <c r="E76" s="21">
        <f t="shared" si="53"/>
        <v>2050</v>
      </c>
    </row>
    <row r="77" spans="1:5" ht="25.5">
      <c r="A77" s="121"/>
      <c r="B77" s="58" t="s">
        <v>27</v>
      </c>
      <c r="C77" s="12">
        <v>2150</v>
      </c>
      <c r="D77" s="12">
        <f t="shared" si="53"/>
        <v>2100</v>
      </c>
      <c r="E77" s="21">
        <f t="shared" si="53"/>
        <v>2050</v>
      </c>
    </row>
    <row r="78" spans="1:5" ht="25.5">
      <c r="A78" s="121"/>
      <c r="B78" s="57" t="s">
        <v>44</v>
      </c>
      <c r="C78" s="12">
        <v>2150</v>
      </c>
      <c r="D78" s="12">
        <f t="shared" si="53"/>
        <v>2100</v>
      </c>
      <c r="E78" s="21">
        <f t="shared" si="53"/>
        <v>2050</v>
      </c>
    </row>
    <row r="79" spans="1:5" ht="25.5">
      <c r="A79" s="121"/>
      <c r="B79" s="59" t="s">
        <v>28</v>
      </c>
      <c r="C79" s="12">
        <v>2150</v>
      </c>
      <c r="D79" s="12">
        <f t="shared" si="53"/>
        <v>2100</v>
      </c>
      <c r="E79" s="21">
        <f t="shared" si="53"/>
        <v>2050</v>
      </c>
    </row>
    <row r="80" spans="1:5" ht="25.5">
      <c r="A80" s="121"/>
      <c r="B80" s="57" t="s">
        <v>134</v>
      </c>
      <c r="C80" s="12">
        <v>2150</v>
      </c>
      <c r="D80" s="12">
        <f t="shared" si="53"/>
        <v>2100</v>
      </c>
      <c r="E80" s="21">
        <f t="shared" si="53"/>
        <v>2050</v>
      </c>
    </row>
    <row r="81" spans="1:5" ht="26.25" thickBot="1">
      <c r="A81" s="131"/>
      <c r="B81" s="57" t="s">
        <v>135</v>
      </c>
      <c r="C81" s="12">
        <v>2150</v>
      </c>
      <c r="D81" s="12">
        <f t="shared" si="53"/>
        <v>2100</v>
      </c>
      <c r="E81" s="21">
        <f t="shared" si="53"/>
        <v>2050</v>
      </c>
    </row>
    <row r="82" spans="1:5" ht="25.5">
      <c r="A82" s="121"/>
      <c r="B82" s="61" t="s">
        <v>40</v>
      </c>
      <c r="C82" s="12">
        <v>2150</v>
      </c>
      <c r="D82" s="12">
        <f t="shared" si="53"/>
        <v>2100</v>
      </c>
      <c r="E82" s="21">
        <f t="shared" si="53"/>
        <v>2050</v>
      </c>
    </row>
    <row r="83" spans="1:5" ht="26.25" thickBot="1">
      <c r="A83" s="131"/>
      <c r="B83" s="63" t="s">
        <v>41</v>
      </c>
      <c r="C83" s="31">
        <v>2150</v>
      </c>
      <c r="D83" s="31">
        <f t="shared" si="53"/>
        <v>2100</v>
      </c>
      <c r="E83" s="32">
        <f t="shared" si="53"/>
        <v>2050</v>
      </c>
    </row>
    <row r="84" spans="1:5" ht="16.5" thickBot="1">
      <c r="A84" s="28"/>
      <c r="B84" s="62" t="s">
        <v>81</v>
      </c>
      <c r="C84" s="20"/>
      <c r="D84" s="64"/>
      <c r="E84" s="65"/>
    </row>
    <row r="85" spans="1:5" ht="25.5">
      <c r="A85" s="97"/>
      <c r="B85" s="27" t="s">
        <v>110</v>
      </c>
      <c r="C85" s="22">
        <v>630</v>
      </c>
      <c r="D85" s="22">
        <v>610</v>
      </c>
      <c r="E85" s="23">
        <v>600</v>
      </c>
    </row>
    <row r="86" spans="1:5" ht="26.25" thickBot="1">
      <c r="A86" s="97"/>
      <c r="B86" s="27" t="s">
        <v>111</v>
      </c>
      <c r="C86" s="22">
        <v>600</v>
      </c>
      <c r="D86" s="22">
        <v>580</v>
      </c>
      <c r="E86" s="23">
        <v>550</v>
      </c>
    </row>
    <row r="87" spans="1:5" ht="21" thickBot="1">
      <c r="A87" s="42"/>
      <c r="B87" s="51" t="s">
        <v>117</v>
      </c>
      <c r="C87" s="52"/>
      <c r="D87" s="52"/>
      <c r="E87" s="53"/>
    </row>
    <row r="88" spans="1:5" ht="16.5" thickBot="1">
      <c r="A88" s="7"/>
      <c r="B88" s="44" t="s">
        <v>70</v>
      </c>
      <c r="C88" s="49"/>
      <c r="D88" s="49"/>
      <c r="E88" s="50"/>
    </row>
    <row r="89" spans="1:5" ht="16.5" thickBot="1">
      <c r="A89" s="7"/>
      <c r="B89" s="54" t="s">
        <v>71</v>
      </c>
      <c r="C89" s="49"/>
      <c r="D89" s="49"/>
      <c r="E89" s="50"/>
    </row>
    <row r="90" spans="1:5" ht="25.5">
      <c r="A90" s="121" t="s">
        <v>69</v>
      </c>
      <c r="B90" s="56" t="s">
        <v>59</v>
      </c>
      <c r="C90" s="22">
        <v>1600</v>
      </c>
      <c r="D90" s="12">
        <f t="shared" ref="D90" si="54">C90-50</f>
        <v>1550</v>
      </c>
      <c r="E90" s="21">
        <f t="shared" ref="E90" si="55">D90-50</f>
        <v>1500</v>
      </c>
    </row>
    <row r="91" spans="1:5" ht="25.5">
      <c r="A91" s="121"/>
      <c r="B91" s="56" t="s">
        <v>85</v>
      </c>
      <c r="C91" s="22">
        <v>1600</v>
      </c>
      <c r="D91" s="12">
        <f t="shared" ref="D91" si="56">C91-50</f>
        <v>1550</v>
      </c>
      <c r="E91" s="21">
        <f t="shared" ref="E91" si="57">D91-50</f>
        <v>1500</v>
      </c>
    </row>
    <row r="92" spans="1:5" ht="25.5">
      <c r="A92" s="121"/>
      <c r="B92" s="56" t="s">
        <v>29</v>
      </c>
      <c r="C92" s="22">
        <v>1400</v>
      </c>
      <c r="D92" s="12">
        <f t="shared" ref="D92" si="58">C92-50</f>
        <v>1350</v>
      </c>
      <c r="E92" s="21">
        <f t="shared" ref="E92" si="59">D92-50</f>
        <v>1300</v>
      </c>
    </row>
    <row r="93" spans="1:5" ht="25.5">
      <c r="A93" s="121"/>
      <c r="B93" s="56" t="s">
        <v>31</v>
      </c>
      <c r="C93" s="22">
        <v>1600</v>
      </c>
      <c r="D93" s="12">
        <f t="shared" ref="D93:D95" si="60">C93-50</f>
        <v>1550</v>
      </c>
      <c r="E93" s="21">
        <f t="shared" ref="E93:E95" si="61">D93-50</f>
        <v>1500</v>
      </c>
    </row>
    <row r="94" spans="1:5" ht="25.5">
      <c r="A94" s="121"/>
      <c r="B94" s="56" t="s">
        <v>73</v>
      </c>
      <c r="C94" s="22">
        <v>1500</v>
      </c>
      <c r="D94" s="12">
        <f t="shared" si="60"/>
        <v>1450</v>
      </c>
      <c r="E94" s="21">
        <f t="shared" si="61"/>
        <v>1400</v>
      </c>
    </row>
    <row r="95" spans="1:5" ht="25.5">
      <c r="A95" s="121"/>
      <c r="B95" s="56" t="s">
        <v>72</v>
      </c>
      <c r="C95" s="22">
        <v>1600</v>
      </c>
      <c r="D95" s="12">
        <f t="shared" si="60"/>
        <v>1550</v>
      </c>
      <c r="E95" s="21">
        <f t="shared" si="61"/>
        <v>1500</v>
      </c>
    </row>
    <row r="96" spans="1:5" ht="25.5">
      <c r="A96" s="121"/>
      <c r="B96" s="56" t="s">
        <v>32</v>
      </c>
      <c r="C96" s="22">
        <v>1600</v>
      </c>
      <c r="D96" s="12">
        <f t="shared" ref="D96:D98" si="62">C96-50</f>
        <v>1550</v>
      </c>
      <c r="E96" s="21">
        <f t="shared" ref="E96:E98" si="63">D96-50</f>
        <v>1500</v>
      </c>
    </row>
    <row r="97" spans="1:5" ht="25.5">
      <c r="A97" s="121"/>
      <c r="B97" s="56" t="s">
        <v>36</v>
      </c>
      <c r="C97" s="22">
        <v>1600</v>
      </c>
      <c r="D97" s="12">
        <f t="shared" si="62"/>
        <v>1550</v>
      </c>
      <c r="E97" s="21">
        <f t="shared" si="63"/>
        <v>1500</v>
      </c>
    </row>
    <row r="98" spans="1:5" ht="25.5">
      <c r="A98" s="121"/>
      <c r="B98" s="56" t="s">
        <v>38</v>
      </c>
      <c r="C98" s="22">
        <v>1600</v>
      </c>
      <c r="D98" s="12">
        <f t="shared" si="62"/>
        <v>1550</v>
      </c>
      <c r="E98" s="21">
        <f t="shared" si="63"/>
        <v>1500</v>
      </c>
    </row>
    <row r="99" spans="1:5" ht="25.5">
      <c r="A99" s="121"/>
      <c r="B99" s="56" t="s">
        <v>33</v>
      </c>
      <c r="C99" s="22">
        <v>1500</v>
      </c>
      <c r="D99" s="12">
        <f t="shared" ref="D99:D100" si="64">C99-50</f>
        <v>1450</v>
      </c>
      <c r="E99" s="21">
        <f t="shared" ref="E99:E100" si="65">D99-50</f>
        <v>1400</v>
      </c>
    </row>
    <row r="100" spans="1:5" ht="25.5">
      <c r="A100" s="121"/>
      <c r="B100" s="56" t="s">
        <v>34</v>
      </c>
      <c r="C100" s="22">
        <v>1600</v>
      </c>
      <c r="D100" s="12">
        <f t="shared" si="64"/>
        <v>1550</v>
      </c>
      <c r="E100" s="21">
        <f t="shared" si="65"/>
        <v>1500</v>
      </c>
    </row>
    <row r="101" spans="1:5" ht="26.25" thickBot="1">
      <c r="A101" s="121"/>
      <c r="B101" s="94" t="s">
        <v>83</v>
      </c>
      <c r="C101" s="22">
        <v>1600</v>
      </c>
      <c r="D101" s="12">
        <f t="shared" ref="D101:D104" si="66">C101-50</f>
        <v>1550</v>
      </c>
      <c r="E101" s="21">
        <f t="shared" ref="E101:E104" si="67">D101-50</f>
        <v>1500</v>
      </c>
    </row>
    <row r="102" spans="1:5" ht="27" thickTop="1" thickBot="1">
      <c r="A102" s="121"/>
      <c r="B102" s="94" t="s">
        <v>84</v>
      </c>
      <c r="C102" s="22">
        <v>1600</v>
      </c>
      <c r="D102" s="12">
        <f t="shared" si="66"/>
        <v>1550</v>
      </c>
      <c r="E102" s="21">
        <f t="shared" si="67"/>
        <v>1500</v>
      </c>
    </row>
    <row r="103" spans="1:5" ht="27" thickTop="1" thickBot="1">
      <c r="A103" s="132"/>
      <c r="B103" s="94" t="s">
        <v>25</v>
      </c>
      <c r="C103" s="22">
        <v>1500</v>
      </c>
      <c r="D103" s="12">
        <f t="shared" si="66"/>
        <v>1450</v>
      </c>
      <c r="E103" s="21">
        <f t="shared" si="67"/>
        <v>1400</v>
      </c>
    </row>
    <row r="104" spans="1:5" ht="26.25" thickTop="1">
      <c r="A104" s="121" t="s">
        <v>82</v>
      </c>
      <c r="B104" s="26" t="s">
        <v>136</v>
      </c>
      <c r="C104" s="22">
        <v>1600</v>
      </c>
      <c r="D104" s="12">
        <f t="shared" si="66"/>
        <v>1550</v>
      </c>
      <c r="E104" s="21">
        <f t="shared" si="67"/>
        <v>1500</v>
      </c>
    </row>
    <row r="105" spans="1:5" ht="25.5">
      <c r="A105" s="121"/>
      <c r="B105" s="26" t="s">
        <v>137</v>
      </c>
      <c r="C105" s="22">
        <v>1600</v>
      </c>
      <c r="D105" s="12">
        <f t="shared" ref="D105" si="68">C105-50</f>
        <v>1550</v>
      </c>
      <c r="E105" s="21">
        <f t="shared" ref="E105" si="69">D105-50</f>
        <v>1500</v>
      </c>
    </row>
    <row r="106" spans="1:5" ht="25.5">
      <c r="A106" s="121"/>
      <c r="B106" s="26" t="s">
        <v>138</v>
      </c>
      <c r="C106" s="22">
        <v>1600</v>
      </c>
      <c r="D106" s="12">
        <f t="shared" ref="D106:D113" si="70">C106-50</f>
        <v>1550</v>
      </c>
      <c r="E106" s="21">
        <f t="shared" ref="E106:E113" si="71">D106-50</f>
        <v>1500</v>
      </c>
    </row>
    <row r="107" spans="1:5" ht="25.5">
      <c r="A107" s="121"/>
      <c r="B107" s="26" t="s">
        <v>60</v>
      </c>
      <c r="C107" s="22">
        <v>1600</v>
      </c>
      <c r="D107" s="12">
        <f t="shared" si="70"/>
        <v>1550</v>
      </c>
      <c r="E107" s="21">
        <f t="shared" si="71"/>
        <v>1500</v>
      </c>
    </row>
    <row r="108" spans="1:5" ht="25.5">
      <c r="A108" s="121"/>
      <c r="B108" s="26" t="s">
        <v>30</v>
      </c>
      <c r="C108" s="22">
        <v>1600</v>
      </c>
      <c r="D108" s="12">
        <f t="shared" si="70"/>
        <v>1550</v>
      </c>
      <c r="E108" s="21">
        <f t="shared" si="71"/>
        <v>1500</v>
      </c>
    </row>
    <row r="109" spans="1:5" ht="25.5">
      <c r="A109" s="121"/>
      <c r="B109" s="26" t="s">
        <v>35</v>
      </c>
      <c r="C109" s="22">
        <v>1500</v>
      </c>
      <c r="D109" s="12">
        <f t="shared" ref="D109" si="72">C109-50</f>
        <v>1450</v>
      </c>
      <c r="E109" s="21">
        <f t="shared" ref="E109" si="73">D109-50</f>
        <v>1400</v>
      </c>
    </row>
    <row r="110" spans="1:5" ht="25.5">
      <c r="A110" s="121"/>
      <c r="B110" s="26" t="s">
        <v>61</v>
      </c>
      <c r="C110" s="22">
        <v>1600</v>
      </c>
      <c r="D110" s="12">
        <f t="shared" si="70"/>
        <v>1550</v>
      </c>
      <c r="E110" s="21">
        <f t="shared" si="71"/>
        <v>1500</v>
      </c>
    </row>
    <row r="111" spans="1:5" ht="25.5">
      <c r="A111" s="121"/>
      <c r="B111" s="26" t="s">
        <v>62</v>
      </c>
      <c r="C111" s="22">
        <v>1600</v>
      </c>
      <c r="D111" s="12">
        <f t="shared" ref="D111" si="74">C111-50</f>
        <v>1550</v>
      </c>
      <c r="E111" s="21">
        <f t="shared" ref="E111" si="75">D111-50</f>
        <v>1500</v>
      </c>
    </row>
    <row r="112" spans="1:5" ht="25.5">
      <c r="A112" s="121"/>
      <c r="B112" s="26" t="s">
        <v>57</v>
      </c>
      <c r="C112" s="22">
        <v>1600</v>
      </c>
      <c r="D112" s="12">
        <f t="shared" ref="D112" si="76">C112-50</f>
        <v>1550</v>
      </c>
      <c r="E112" s="21">
        <f t="shared" ref="E112" si="77">D112-50</f>
        <v>1500</v>
      </c>
    </row>
    <row r="113" spans="1:5" ht="25.5">
      <c r="A113" s="121"/>
      <c r="B113" s="26" t="s">
        <v>56</v>
      </c>
      <c r="C113" s="22">
        <v>1500</v>
      </c>
      <c r="D113" s="12">
        <f t="shared" si="70"/>
        <v>1450</v>
      </c>
      <c r="E113" s="21">
        <f t="shared" si="71"/>
        <v>1400</v>
      </c>
    </row>
    <row r="114" spans="1:5" ht="25.5">
      <c r="A114" s="121"/>
      <c r="B114" s="26" t="s">
        <v>63</v>
      </c>
      <c r="C114" s="22">
        <v>1600</v>
      </c>
      <c r="D114" s="12">
        <f t="shared" ref="D114" si="78">C114-50</f>
        <v>1550</v>
      </c>
      <c r="E114" s="21">
        <f t="shared" ref="E114" si="79">D114-50</f>
        <v>1500</v>
      </c>
    </row>
    <row r="115" spans="1:5" ht="25.5">
      <c r="A115" s="121"/>
      <c r="B115" s="26" t="s">
        <v>37</v>
      </c>
      <c r="C115" s="22">
        <v>1600</v>
      </c>
      <c r="D115" s="12">
        <f t="shared" ref="D115:D119" si="80">C115-50</f>
        <v>1550</v>
      </c>
      <c r="E115" s="21">
        <f t="shared" ref="E115:E119" si="81">D115-50</f>
        <v>1500</v>
      </c>
    </row>
    <row r="116" spans="1:5" ht="25.5">
      <c r="A116" s="121"/>
      <c r="B116" s="26" t="s">
        <v>64</v>
      </c>
      <c r="C116" s="22">
        <v>1600</v>
      </c>
      <c r="D116" s="12">
        <f t="shared" si="80"/>
        <v>1550</v>
      </c>
      <c r="E116" s="21">
        <f t="shared" si="81"/>
        <v>1500</v>
      </c>
    </row>
    <row r="117" spans="1:5" ht="25.5">
      <c r="A117" s="121"/>
      <c r="B117" s="26" t="s">
        <v>65</v>
      </c>
      <c r="C117" s="22">
        <v>1600</v>
      </c>
      <c r="D117" s="12">
        <f t="shared" si="80"/>
        <v>1550</v>
      </c>
      <c r="E117" s="21">
        <f t="shared" si="81"/>
        <v>1500</v>
      </c>
    </row>
    <row r="118" spans="1:5" ht="25.5">
      <c r="A118" s="121"/>
      <c r="B118" s="26" t="s">
        <v>98</v>
      </c>
      <c r="C118" s="22">
        <v>1600</v>
      </c>
      <c r="D118" s="12">
        <f t="shared" si="80"/>
        <v>1550</v>
      </c>
      <c r="E118" s="21">
        <f t="shared" si="81"/>
        <v>1500</v>
      </c>
    </row>
    <row r="119" spans="1:5" ht="26.25" thickBot="1">
      <c r="A119" s="131"/>
      <c r="B119" s="30" t="s">
        <v>66</v>
      </c>
      <c r="C119" s="22">
        <v>1600</v>
      </c>
      <c r="D119" s="12">
        <f t="shared" si="80"/>
        <v>1550</v>
      </c>
      <c r="E119" s="21">
        <f t="shared" si="81"/>
        <v>1500</v>
      </c>
    </row>
    <row r="120" spans="1:5" ht="16.5" thickTop="1">
      <c r="A120" s="18"/>
      <c r="B120" s="43" t="s">
        <v>68</v>
      </c>
      <c r="C120" s="55"/>
      <c r="D120" s="81"/>
      <c r="E120" s="82"/>
    </row>
    <row r="121" spans="1:5" ht="25.5">
      <c r="A121" s="121"/>
      <c r="B121" s="33" t="s">
        <v>173</v>
      </c>
      <c r="C121" s="12">
        <v>1350</v>
      </c>
      <c r="D121" s="12">
        <v>1280</v>
      </c>
      <c r="E121" s="21">
        <v>1220</v>
      </c>
    </row>
    <row r="122" spans="1:5" ht="25.5">
      <c r="A122" s="121"/>
      <c r="B122" s="33" t="s">
        <v>139</v>
      </c>
      <c r="C122" s="12">
        <v>1350</v>
      </c>
      <c r="D122" s="12">
        <v>1280</v>
      </c>
      <c r="E122" s="21">
        <v>1220</v>
      </c>
    </row>
    <row r="123" spans="1:5" ht="26.25" thickBot="1">
      <c r="A123" s="121"/>
      <c r="B123" s="96" t="s">
        <v>171</v>
      </c>
      <c r="C123" s="24">
        <v>1350</v>
      </c>
      <c r="D123" s="24">
        <v>1280</v>
      </c>
      <c r="E123" s="25">
        <v>1220</v>
      </c>
    </row>
    <row r="124" spans="1:5" ht="26.25" customHeight="1" thickTop="1">
      <c r="A124" s="121"/>
      <c r="B124" s="99" t="s">
        <v>174</v>
      </c>
      <c r="C124" s="12">
        <v>1350</v>
      </c>
      <c r="D124" s="12">
        <v>1280</v>
      </c>
      <c r="E124" s="21">
        <v>1220</v>
      </c>
    </row>
    <row r="125" spans="1:5" ht="26.25" customHeight="1">
      <c r="A125" s="121"/>
      <c r="B125" s="99" t="s">
        <v>175</v>
      </c>
      <c r="C125" s="12">
        <v>1350</v>
      </c>
      <c r="D125" s="12">
        <v>1280</v>
      </c>
      <c r="E125" s="21">
        <v>1220</v>
      </c>
    </row>
    <row r="126" spans="1:5" ht="25.5">
      <c r="A126" s="121"/>
      <c r="B126" s="99" t="s">
        <v>140</v>
      </c>
      <c r="C126" s="12">
        <v>1350</v>
      </c>
      <c r="D126" s="12">
        <v>1280</v>
      </c>
      <c r="E126" s="21">
        <v>1220</v>
      </c>
    </row>
    <row r="127" spans="1:5" ht="25.5">
      <c r="A127" s="121"/>
      <c r="B127" s="99" t="s">
        <v>190</v>
      </c>
      <c r="C127" s="12">
        <v>1350</v>
      </c>
      <c r="D127" s="12">
        <v>1280</v>
      </c>
      <c r="E127" s="21">
        <v>1220</v>
      </c>
    </row>
    <row r="128" spans="1:5" ht="16.5" thickBot="1">
      <c r="A128" s="40"/>
      <c r="B128" s="35" t="s">
        <v>75</v>
      </c>
      <c r="C128" s="55"/>
      <c r="D128" s="55"/>
      <c r="E128" s="48"/>
    </row>
    <row r="129" spans="1:5" ht="26.25" thickTop="1">
      <c r="A129" s="95"/>
      <c r="B129" s="69" t="s">
        <v>170</v>
      </c>
      <c r="C129" s="81">
        <v>650</v>
      </c>
      <c r="D129" s="81">
        <v>630</v>
      </c>
      <c r="E129" s="82">
        <v>610</v>
      </c>
    </row>
    <row r="130" spans="1:5" ht="16.5" thickBot="1">
      <c r="A130" s="15"/>
      <c r="B130" s="100" t="s">
        <v>76</v>
      </c>
      <c r="C130" s="24"/>
      <c r="D130" s="24"/>
      <c r="E130" s="25"/>
    </row>
    <row r="131" spans="1:5" ht="26.25" thickTop="1">
      <c r="A131" s="15"/>
      <c r="B131" s="70" t="s">
        <v>141</v>
      </c>
      <c r="C131" s="22">
        <v>580</v>
      </c>
      <c r="D131" s="22">
        <v>560</v>
      </c>
      <c r="E131" s="23">
        <v>540</v>
      </c>
    </row>
    <row r="132" spans="1:5" ht="13.5" thickBot="1">
      <c r="A132" s="98"/>
      <c r="B132" s="115" t="s">
        <v>102</v>
      </c>
      <c r="C132" s="31">
        <v>480</v>
      </c>
      <c r="D132" s="31">
        <v>450</v>
      </c>
      <c r="E132" s="32">
        <v>430</v>
      </c>
    </row>
    <row r="133" spans="1:5" ht="36.75" thickBot="1">
      <c r="A133" s="113"/>
      <c r="B133" s="116" t="s">
        <v>176</v>
      </c>
      <c r="C133" s="74" t="s">
        <v>13</v>
      </c>
      <c r="D133" s="74" t="s">
        <v>103</v>
      </c>
      <c r="E133" s="75" t="s">
        <v>97</v>
      </c>
    </row>
    <row r="134" spans="1:5" ht="25.5">
      <c r="A134" s="98"/>
      <c r="B134" s="117" t="s">
        <v>177</v>
      </c>
      <c r="C134" s="22">
        <v>550</v>
      </c>
      <c r="D134" s="22">
        <f>CEILING(C134-(C134*0.05),10)</f>
        <v>530</v>
      </c>
      <c r="E134" s="22">
        <f>CEILING(C134-(C134*0.15),10)</f>
        <v>470</v>
      </c>
    </row>
    <row r="135" spans="1:5" ht="25.5">
      <c r="A135" s="98"/>
      <c r="B135" s="117" t="s">
        <v>178</v>
      </c>
      <c r="C135" s="22">
        <v>550</v>
      </c>
      <c r="D135" s="22">
        <f t="shared" ref="D135:D141" si="82">CEILING(C135-(C135*0.05),10)</f>
        <v>530</v>
      </c>
      <c r="E135" s="22">
        <f t="shared" ref="E135:E141" si="83">CEILING(C135-(C135*0.15),10)</f>
        <v>470</v>
      </c>
    </row>
    <row r="136" spans="1:5" ht="25.5">
      <c r="A136" s="98"/>
      <c r="B136" s="117" t="s">
        <v>179</v>
      </c>
      <c r="C136" s="22">
        <v>650</v>
      </c>
      <c r="D136" s="22">
        <f t="shared" si="82"/>
        <v>620</v>
      </c>
      <c r="E136" s="22">
        <f t="shared" si="83"/>
        <v>560</v>
      </c>
    </row>
    <row r="137" spans="1:5" ht="25.5">
      <c r="A137" s="98"/>
      <c r="B137" s="117" t="s">
        <v>180</v>
      </c>
      <c r="C137" s="22">
        <v>650</v>
      </c>
      <c r="D137" s="22">
        <f t="shared" si="82"/>
        <v>620</v>
      </c>
      <c r="E137" s="22">
        <f t="shared" si="83"/>
        <v>560</v>
      </c>
    </row>
    <row r="138" spans="1:5" ht="25.5">
      <c r="A138" s="98"/>
      <c r="B138" s="117" t="s">
        <v>181</v>
      </c>
      <c r="C138" s="22">
        <v>600</v>
      </c>
      <c r="D138" s="22">
        <f t="shared" si="82"/>
        <v>570</v>
      </c>
      <c r="E138" s="22">
        <f t="shared" si="83"/>
        <v>510</v>
      </c>
    </row>
    <row r="139" spans="1:5" ht="25.5">
      <c r="A139" s="98"/>
      <c r="B139" s="117" t="s">
        <v>182</v>
      </c>
      <c r="C139" s="22">
        <v>600</v>
      </c>
      <c r="D139" s="22">
        <f t="shared" si="82"/>
        <v>570</v>
      </c>
      <c r="E139" s="22">
        <f t="shared" si="83"/>
        <v>510</v>
      </c>
    </row>
    <row r="140" spans="1:5" ht="25.5">
      <c r="A140" s="98"/>
      <c r="B140" s="117" t="s">
        <v>183</v>
      </c>
      <c r="C140" s="22">
        <v>650</v>
      </c>
      <c r="D140" s="22">
        <f t="shared" si="82"/>
        <v>620</v>
      </c>
      <c r="E140" s="22">
        <f t="shared" si="83"/>
        <v>560</v>
      </c>
    </row>
    <row r="141" spans="1:5" ht="26.25" thickBot="1">
      <c r="A141" s="98"/>
      <c r="B141" s="119" t="s">
        <v>184</v>
      </c>
      <c r="C141" s="55">
        <v>600</v>
      </c>
      <c r="D141" s="55">
        <f t="shared" si="82"/>
        <v>570</v>
      </c>
      <c r="E141" s="55">
        <f t="shared" si="83"/>
        <v>510</v>
      </c>
    </row>
    <row r="142" spans="1:5" ht="36.75" thickBot="1">
      <c r="A142" s="118"/>
      <c r="B142" s="120" t="s">
        <v>46</v>
      </c>
      <c r="C142" s="74" t="s">
        <v>13</v>
      </c>
      <c r="D142" s="74" t="s">
        <v>103</v>
      </c>
      <c r="E142" s="75" t="s">
        <v>97</v>
      </c>
    </row>
    <row r="143" spans="1:5" ht="15.75">
      <c r="A143" s="37"/>
      <c r="B143" s="38" t="s">
        <v>77</v>
      </c>
      <c r="C143" s="83"/>
      <c r="D143" s="84"/>
      <c r="E143" s="85"/>
    </row>
    <row r="144" spans="1:5">
      <c r="A144" s="67"/>
      <c r="B144" s="102" t="s">
        <v>142</v>
      </c>
      <c r="C144" s="12">
        <v>360</v>
      </c>
      <c r="D144" s="16">
        <f t="shared" ref="D144:D155" si="84">C144-10</f>
        <v>350</v>
      </c>
      <c r="E144" s="86">
        <f t="shared" ref="E144:E155" si="85">D144-5</f>
        <v>345</v>
      </c>
    </row>
    <row r="145" spans="1:9">
      <c r="A145" s="67"/>
      <c r="B145" s="102" t="s">
        <v>143</v>
      </c>
      <c r="C145" s="12">
        <v>370</v>
      </c>
      <c r="D145" s="16">
        <f t="shared" si="84"/>
        <v>360</v>
      </c>
      <c r="E145" s="86">
        <f t="shared" si="85"/>
        <v>355</v>
      </c>
    </row>
    <row r="146" spans="1:9">
      <c r="A146" s="67"/>
      <c r="B146" s="102" t="s">
        <v>16</v>
      </c>
      <c r="C146" s="12">
        <v>360</v>
      </c>
      <c r="D146" s="16">
        <f t="shared" si="84"/>
        <v>350</v>
      </c>
      <c r="E146" s="86">
        <f t="shared" si="85"/>
        <v>345</v>
      </c>
    </row>
    <row r="147" spans="1:9">
      <c r="A147" s="67"/>
      <c r="B147" s="102" t="s">
        <v>15</v>
      </c>
      <c r="C147" s="12">
        <v>360</v>
      </c>
      <c r="D147" s="16">
        <f t="shared" si="84"/>
        <v>350</v>
      </c>
      <c r="E147" s="86">
        <f t="shared" si="85"/>
        <v>345</v>
      </c>
    </row>
    <row r="148" spans="1:9">
      <c r="A148" s="67"/>
      <c r="B148" s="102" t="s">
        <v>24</v>
      </c>
      <c r="C148" s="12">
        <v>360</v>
      </c>
      <c r="D148" s="16">
        <f t="shared" si="84"/>
        <v>350</v>
      </c>
      <c r="E148" s="86">
        <f t="shared" si="85"/>
        <v>345</v>
      </c>
    </row>
    <row r="149" spans="1:9">
      <c r="A149" s="67"/>
      <c r="B149" s="102" t="s">
        <v>23</v>
      </c>
      <c r="C149" s="12">
        <v>370</v>
      </c>
      <c r="D149" s="16">
        <f t="shared" si="84"/>
        <v>360</v>
      </c>
      <c r="E149" s="86">
        <f t="shared" si="85"/>
        <v>355</v>
      </c>
    </row>
    <row r="150" spans="1:9">
      <c r="A150" s="67"/>
      <c r="B150" s="102" t="s">
        <v>115</v>
      </c>
      <c r="C150" s="12">
        <v>300</v>
      </c>
      <c r="D150" s="16">
        <f t="shared" si="84"/>
        <v>290</v>
      </c>
      <c r="E150" s="86">
        <f t="shared" si="85"/>
        <v>285</v>
      </c>
    </row>
    <row r="151" spans="1:9">
      <c r="A151" s="67"/>
      <c r="B151" s="102" t="s">
        <v>144</v>
      </c>
      <c r="C151" s="12">
        <v>340</v>
      </c>
      <c r="D151" s="16">
        <f t="shared" si="84"/>
        <v>330</v>
      </c>
      <c r="E151" s="86">
        <f t="shared" si="85"/>
        <v>325</v>
      </c>
    </row>
    <row r="152" spans="1:9">
      <c r="A152" s="67"/>
      <c r="B152" s="102" t="s">
        <v>67</v>
      </c>
      <c r="C152" s="12">
        <v>340</v>
      </c>
      <c r="D152" s="16">
        <f t="shared" si="84"/>
        <v>330</v>
      </c>
      <c r="E152" s="86">
        <f t="shared" si="85"/>
        <v>325</v>
      </c>
    </row>
    <row r="153" spans="1:9">
      <c r="A153" s="67"/>
      <c r="B153" s="102" t="s">
        <v>18</v>
      </c>
      <c r="C153" s="12">
        <v>350</v>
      </c>
      <c r="D153" s="16">
        <f t="shared" si="84"/>
        <v>340</v>
      </c>
      <c r="E153" s="86">
        <f t="shared" si="85"/>
        <v>335</v>
      </c>
    </row>
    <row r="154" spans="1:9">
      <c r="A154" s="67"/>
      <c r="B154" s="102" t="s">
        <v>19</v>
      </c>
      <c r="C154" s="12">
        <v>340</v>
      </c>
      <c r="D154" s="16">
        <f t="shared" si="84"/>
        <v>330</v>
      </c>
      <c r="E154" s="86">
        <f t="shared" si="85"/>
        <v>325</v>
      </c>
    </row>
    <row r="155" spans="1:9">
      <c r="A155" s="67"/>
      <c r="B155" s="102" t="s">
        <v>20</v>
      </c>
      <c r="C155" s="12">
        <v>350</v>
      </c>
      <c r="D155" s="16">
        <f t="shared" si="84"/>
        <v>340</v>
      </c>
      <c r="E155" s="86">
        <f t="shared" si="85"/>
        <v>335</v>
      </c>
    </row>
    <row r="156" spans="1:9" ht="15.75">
      <c r="A156" s="67"/>
      <c r="B156" s="91" t="s">
        <v>78</v>
      </c>
      <c r="C156" s="12"/>
      <c r="D156" s="16"/>
      <c r="E156" s="86"/>
      <c r="I156" s="10"/>
    </row>
    <row r="157" spans="1:9">
      <c r="A157" s="67"/>
      <c r="B157" s="102" t="s">
        <v>169</v>
      </c>
      <c r="C157" s="12">
        <v>360</v>
      </c>
      <c r="D157" s="16">
        <f t="shared" ref="D157:D170" si="86">C157-10</f>
        <v>350</v>
      </c>
      <c r="E157" s="86">
        <f t="shared" ref="E157:E170" si="87">D157-5</f>
        <v>345</v>
      </c>
    </row>
    <row r="158" spans="1:9">
      <c r="A158" s="67"/>
      <c r="B158" s="102" t="s">
        <v>145</v>
      </c>
      <c r="C158" s="12">
        <v>370</v>
      </c>
      <c r="D158" s="16">
        <f t="shared" si="86"/>
        <v>360</v>
      </c>
      <c r="E158" s="86">
        <f t="shared" si="87"/>
        <v>355</v>
      </c>
    </row>
    <row r="159" spans="1:9">
      <c r="A159" s="67"/>
      <c r="B159" s="102" t="s">
        <v>86</v>
      </c>
      <c r="C159" s="12">
        <v>280</v>
      </c>
      <c r="D159" s="16">
        <f t="shared" si="86"/>
        <v>270</v>
      </c>
      <c r="E159" s="86">
        <f t="shared" si="87"/>
        <v>265</v>
      </c>
    </row>
    <row r="160" spans="1:9">
      <c r="A160" s="67"/>
      <c r="B160" s="102" t="s">
        <v>116</v>
      </c>
      <c r="C160" s="12">
        <v>360</v>
      </c>
      <c r="D160" s="16">
        <f t="shared" si="86"/>
        <v>350</v>
      </c>
      <c r="E160" s="86">
        <f t="shared" si="87"/>
        <v>345</v>
      </c>
    </row>
    <row r="161" spans="1:5">
      <c r="A161" s="67"/>
      <c r="B161" s="102" t="s">
        <v>47</v>
      </c>
      <c r="C161" s="12">
        <v>320</v>
      </c>
      <c r="D161" s="16">
        <f t="shared" si="86"/>
        <v>310</v>
      </c>
      <c r="E161" s="86">
        <f t="shared" si="87"/>
        <v>305</v>
      </c>
    </row>
    <row r="162" spans="1:5">
      <c r="A162" s="67"/>
      <c r="B162" s="102" t="s">
        <v>146</v>
      </c>
      <c r="C162" s="12">
        <v>350</v>
      </c>
      <c r="D162" s="16">
        <f t="shared" si="86"/>
        <v>340</v>
      </c>
      <c r="E162" s="86">
        <f t="shared" si="87"/>
        <v>335</v>
      </c>
    </row>
    <row r="163" spans="1:5">
      <c r="A163" s="67"/>
      <c r="B163" s="102" t="s">
        <v>114</v>
      </c>
      <c r="C163" s="12">
        <v>360</v>
      </c>
      <c r="D163" s="16">
        <f t="shared" si="86"/>
        <v>350</v>
      </c>
      <c r="E163" s="86">
        <f t="shared" si="87"/>
        <v>345</v>
      </c>
    </row>
    <row r="164" spans="1:5">
      <c r="A164" s="67"/>
      <c r="B164" s="102" t="s">
        <v>21</v>
      </c>
      <c r="C164" s="12">
        <v>370</v>
      </c>
      <c r="D164" s="16">
        <f t="shared" si="86"/>
        <v>360</v>
      </c>
      <c r="E164" s="86">
        <f t="shared" si="87"/>
        <v>355</v>
      </c>
    </row>
    <row r="165" spans="1:5" ht="15.75">
      <c r="A165" s="113"/>
      <c r="B165" s="114" t="s">
        <v>79</v>
      </c>
      <c r="C165" s="31"/>
      <c r="D165" s="87"/>
      <c r="E165" s="88"/>
    </row>
    <row r="166" spans="1:5">
      <c r="A166" s="113"/>
      <c r="B166" s="103" t="s">
        <v>113</v>
      </c>
      <c r="C166" s="31">
        <v>380</v>
      </c>
      <c r="D166" s="16">
        <f t="shared" ref="D166:D169" si="88">C166-10</f>
        <v>370</v>
      </c>
      <c r="E166" s="86">
        <f t="shared" ref="E166:E169" si="89">D166-5</f>
        <v>365</v>
      </c>
    </row>
    <row r="167" spans="1:5">
      <c r="A167" s="113"/>
      <c r="B167" s="103" t="s">
        <v>147</v>
      </c>
      <c r="C167" s="31">
        <v>380</v>
      </c>
      <c r="D167" s="16">
        <f t="shared" si="88"/>
        <v>370</v>
      </c>
      <c r="E167" s="86">
        <f t="shared" si="89"/>
        <v>365</v>
      </c>
    </row>
    <row r="168" spans="1:5">
      <c r="A168" s="101"/>
      <c r="B168" s="104" t="s">
        <v>100</v>
      </c>
      <c r="C168" s="31">
        <v>330</v>
      </c>
      <c r="D168" s="87">
        <f t="shared" si="88"/>
        <v>320</v>
      </c>
      <c r="E168" s="88">
        <f t="shared" si="89"/>
        <v>315</v>
      </c>
    </row>
    <row r="169" spans="1:5">
      <c r="A169" s="101"/>
      <c r="B169" s="104" t="s">
        <v>101</v>
      </c>
      <c r="C169" s="31">
        <v>330</v>
      </c>
      <c r="D169" s="87">
        <f t="shared" si="88"/>
        <v>320</v>
      </c>
      <c r="E169" s="88">
        <f t="shared" si="89"/>
        <v>315</v>
      </c>
    </row>
    <row r="170" spans="1:5" ht="13.5" thickBot="1">
      <c r="A170" s="101"/>
      <c r="B170" s="104" t="s">
        <v>106</v>
      </c>
      <c r="C170" s="31">
        <v>120</v>
      </c>
      <c r="D170" s="87">
        <f t="shared" si="86"/>
        <v>110</v>
      </c>
      <c r="E170" s="88">
        <f t="shared" si="87"/>
        <v>105</v>
      </c>
    </row>
    <row r="171" spans="1:5" ht="16.5" thickBot="1">
      <c r="A171" s="101"/>
      <c r="B171" s="68" t="s">
        <v>17</v>
      </c>
      <c r="C171" s="89"/>
      <c r="D171" s="89"/>
      <c r="E171" s="90"/>
    </row>
    <row r="172" spans="1:5" ht="13.5" thickBot="1">
      <c r="A172" s="101"/>
      <c r="B172" s="19" t="s">
        <v>167</v>
      </c>
      <c r="C172" s="89" t="s">
        <v>22</v>
      </c>
      <c r="D172" s="89" t="s">
        <v>104</v>
      </c>
      <c r="E172" s="90" t="s">
        <v>105</v>
      </c>
    </row>
    <row r="173" spans="1:5" ht="25.5">
      <c r="A173" s="101"/>
      <c r="B173" s="102" t="s">
        <v>148</v>
      </c>
      <c r="C173" s="105">
        <v>450</v>
      </c>
      <c r="D173" s="105">
        <f>CEILING(C173-(C173*0.05),10)</f>
        <v>430</v>
      </c>
      <c r="E173" s="106">
        <f>CEILING(C173-(C173*0.15),10)</f>
        <v>390</v>
      </c>
    </row>
    <row r="174" spans="1:5" ht="25.5">
      <c r="A174" s="101"/>
      <c r="B174" s="102" t="s">
        <v>149</v>
      </c>
      <c r="C174" s="105">
        <v>480</v>
      </c>
      <c r="D174" s="105">
        <f t="shared" ref="D174:D196" si="90">CEILING(C174-(C174*0.05),10)</f>
        <v>460</v>
      </c>
      <c r="E174" s="106">
        <f t="shared" ref="E174:E196" si="91">CEILING(C174-(C174*0.15),10)</f>
        <v>410</v>
      </c>
    </row>
    <row r="175" spans="1:5" ht="25.5">
      <c r="A175" s="101"/>
      <c r="B175" s="107" t="s">
        <v>51</v>
      </c>
      <c r="C175" s="108">
        <v>500</v>
      </c>
      <c r="D175" s="108">
        <f t="shared" si="90"/>
        <v>480</v>
      </c>
      <c r="E175" s="109">
        <f t="shared" si="91"/>
        <v>430</v>
      </c>
    </row>
    <row r="176" spans="1:5" ht="25.5">
      <c r="A176" s="101"/>
      <c r="B176" s="107" t="s">
        <v>52</v>
      </c>
      <c r="C176" s="108">
        <v>530</v>
      </c>
      <c r="D176" s="108">
        <f t="shared" si="90"/>
        <v>510</v>
      </c>
      <c r="E176" s="109">
        <f t="shared" si="91"/>
        <v>460</v>
      </c>
    </row>
    <row r="177" spans="1:5" ht="25.5">
      <c r="A177" s="101"/>
      <c r="B177" s="102" t="s">
        <v>150</v>
      </c>
      <c r="C177" s="105">
        <v>500</v>
      </c>
      <c r="D177" s="105">
        <f t="shared" si="90"/>
        <v>480</v>
      </c>
      <c r="E177" s="106">
        <f t="shared" si="91"/>
        <v>430</v>
      </c>
    </row>
    <row r="178" spans="1:5" ht="25.5">
      <c r="A178" s="101"/>
      <c r="B178" s="102" t="s">
        <v>48</v>
      </c>
      <c r="C178" s="105">
        <v>530</v>
      </c>
      <c r="D178" s="105">
        <f t="shared" si="90"/>
        <v>510</v>
      </c>
      <c r="E178" s="106">
        <f t="shared" si="91"/>
        <v>460</v>
      </c>
    </row>
    <row r="179" spans="1:5" ht="25.5">
      <c r="A179" s="101"/>
      <c r="B179" s="107" t="s">
        <v>49</v>
      </c>
      <c r="C179" s="108">
        <v>480</v>
      </c>
      <c r="D179" s="108">
        <f t="shared" si="90"/>
        <v>460</v>
      </c>
      <c r="E179" s="109">
        <f t="shared" si="91"/>
        <v>410</v>
      </c>
    </row>
    <row r="180" spans="1:5" ht="25.5">
      <c r="A180" s="101"/>
      <c r="B180" s="107" t="s">
        <v>50</v>
      </c>
      <c r="C180" s="108">
        <v>510</v>
      </c>
      <c r="D180" s="108">
        <f t="shared" si="90"/>
        <v>490</v>
      </c>
      <c r="E180" s="109">
        <f t="shared" si="91"/>
        <v>440</v>
      </c>
    </row>
    <row r="181" spans="1:5" ht="25.5">
      <c r="A181" s="101"/>
      <c r="B181" s="102" t="s">
        <v>151</v>
      </c>
      <c r="C181" s="105">
        <v>550</v>
      </c>
      <c r="D181" s="105">
        <f t="shared" si="90"/>
        <v>530</v>
      </c>
      <c r="E181" s="106">
        <f t="shared" si="91"/>
        <v>470</v>
      </c>
    </row>
    <row r="182" spans="1:5" ht="25.5">
      <c r="A182" s="101"/>
      <c r="B182" s="102" t="s">
        <v>152</v>
      </c>
      <c r="C182" s="105">
        <v>580</v>
      </c>
      <c r="D182" s="105">
        <f t="shared" si="90"/>
        <v>560</v>
      </c>
      <c r="E182" s="106">
        <f t="shared" si="91"/>
        <v>500</v>
      </c>
    </row>
    <row r="183" spans="1:5" ht="25.5">
      <c r="A183" s="101"/>
      <c r="B183" s="107" t="s">
        <v>153</v>
      </c>
      <c r="C183" s="108">
        <v>580</v>
      </c>
      <c r="D183" s="108">
        <f t="shared" si="90"/>
        <v>560</v>
      </c>
      <c r="E183" s="109">
        <f t="shared" si="91"/>
        <v>500</v>
      </c>
    </row>
    <row r="184" spans="1:5" ht="25.5">
      <c r="A184" s="101"/>
      <c r="B184" s="107" t="s">
        <v>154</v>
      </c>
      <c r="C184" s="108">
        <v>610</v>
      </c>
      <c r="D184" s="108">
        <f t="shared" si="90"/>
        <v>580</v>
      </c>
      <c r="E184" s="109">
        <f t="shared" si="91"/>
        <v>520</v>
      </c>
    </row>
    <row r="185" spans="1:5" ht="25.5">
      <c r="A185" s="113"/>
      <c r="B185" s="102" t="s">
        <v>155</v>
      </c>
      <c r="C185" s="105">
        <v>600</v>
      </c>
      <c r="D185" s="105">
        <f t="shared" si="90"/>
        <v>570</v>
      </c>
      <c r="E185" s="106">
        <f t="shared" si="91"/>
        <v>510</v>
      </c>
    </row>
    <row r="186" spans="1:5" ht="25.5">
      <c r="A186" s="113"/>
      <c r="B186" s="102" t="s">
        <v>156</v>
      </c>
      <c r="C186" s="105">
        <v>630</v>
      </c>
      <c r="D186" s="105">
        <f t="shared" si="90"/>
        <v>600</v>
      </c>
      <c r="E186" s="106">
        <f t="shared" si="91"/>
        <v>540</v>
      </c>
    </row>
    <row r="187" spans="1:5" ht="25.5">
      <c r="B187" s="107" t="s">
        <v>157</v>
      </c>
      <c r="C187" s="108">
        <v>600</v>
      </c>
      <c r="D187" s="108">
        <f t="shared" si="90"/>
        <v>570</v>
      </c>
      <c r="E187" s="109">
        <f t="shared" si="91"/>
        <v>510</v>
      </c>
    </row>
    <row r="188" spans="1:5" ht="25.5">
      <c r="B188" s="107" t="s">
        <v>158</v>
      </c>
      <c r="C188" s="108">
        <v>630</v>
      </c>
      <c r="D188" s="108">
        <f t="shared" si="90"/>
        <v>600</v>
      </c>
      <c r="E188" s="109">
        <f t="shared" si="91"/>
        <v>540</v>
      </c>
    </row>
    <row r="189" spans="1:5" ht="25.5">
      <c r="B189" s="102" t="s">
        <v>159</v>
      </c>
      <c r="C189" s="105">
        <v>675</v>
      </c>
      <c r="D189" s="105">
        <f t="shared" si="90"/>
        <v>650</v>
      </c>
      <c r="E189" s="106">
        <f t="shared" si="91"/>
        <v>580</v>
      </c>
    </row>
    <row r="190" spans="1:5" ht="25.5">
      <c r="B190" s="102" t="s">
        <v>160</v>
      </c>
      <c r="C190" s="105">
        <v>720</v>
      </c>
      <c r="D190" s="105">
        <f t="shared" si="90"/>
        <v>690</v>
      </c>
      <c r="E190" s="106">
        <f t="shared" si="91"/>
        <v>620</v>
      </c>
    </row>
    <row r="191" spans="1:5">
      <c r="B191" s="107" t="s">
        <v>161</v>
      </c>
      <c r="C191" s="108">
        <v>750</v>
      </c>
      <c r="D191" s="108">
        <f t="shared" si="90"/>
        <v>720</v>
      </c>
      <c r="E191" s="109">
        <f t="shared" si="91"/>
        <v>640</v>
      </c>
    </row>
    <row r="192" spans="1:5">
      <c r="B192" s="107" t="s">
        <v>162</v>
      </c>
      <c r="C192" s="108">
        <v>795</v>
      </c>
      <c r="D192" s="108">
        <f t="shared" si="90"/>
        <v>760</v>
      </c>
      <c r="E192" s="109">
        <f t="shared" si="91"/>
        <v>680</v>
      </c>
    </row>
    <row r="193" spans="2:5">
      <c r="B193" s="102" t="s">
        <v>163</v>
      </c>
      <c r="C193" s="105">
        <v>750</v>
      </c>
      <c r="D193" s="105">
        <f t="shared" si="90"/>
        <v>720</v>
      </c>
      <c r="E193" s="106">
        <f t="shared" si="91"/>
        <v>640</v>
      </c>
    </row>
    <row r="194" spans="2:5">
      <c r="B194" s="102" t="s">
        <v>164</v>
      </c>
      <c r="C194" s="105">
        <v>795</v>
      </c>
      <c r="D194" s="105">
        <f t="shared" si="90"/>
        <v>760</v>
      </c>
      <c r="E194" s="106">
        <f t="shared" si="91"/>
        <v>680</v>
      </c>
    </row>
    <row r="195" spans="2:5" ht="25.5">
      <c r="B195" s="107" t="s">
        <v>165</v>
      </c>
      <c r="C195" s="108">
        <v>720</v>
      </c>
      <c r="D195" s="108">
        <f t="shared" si="90"/>
        <v>690</v>
      </c>
      <c r="E195" s="109">
        <f t="shared" si="91"/>
        <v>620</v>
      </c>
    </row>
    <row r="196" spans="2:5" ht="25.5">
      <c r="B196" s="107" t="s">
        <v>166</v>
      </c>
      <c r="C196" s="108">
        <v>765</v>
      </c>
      <c r="D196" s="108">
        <f t="shared" si="90"/>
        <v>730</v>
      </c>
      <c r="E196" s="109">
        <f t="shared" si="91"/>
        <v>660</v>
      </c>
    </row>
    <row r="197" spans="2:5" ht="13.5" thickBot="1">
      <c r="B197" s="110" t="s">
        <v>53</v>
      </c>
      <c r="C197" s="111">
        <v>100</v>
      </c>
      <c r="D197" s="111">
        <v>100</v>
      </c>
      <c r="E197" s="111">
        <v>100</v>
      </c>
    </row>
    <row r="198" spans="2:5" ht="13.5" thickBot="1">
      <c r="B198" s="112" t="s">
        <v>54</v>
      </c>
      <c r="C198" s="112" t="s">
        <v>168</v>
      </c>
      <c r="D198" s="112" t="s">
        <v>168</v>
      </c>
      <c r="E198" s="112" t="s">
        <v>168</v>
      </c>
    </row>
  </sheetData>
  <mergeCells count="15">
    <mergeCell ref="A124:A127"/>
    <mergeCell ref="B1:E1"/>
    <mergeCell ref="A10:B10"/>
    <mergeCell ref="D10:E10"/>
    <mergeCell ref="A9:E9"/>
    <mergeCell ref="A16:A24"/>
    <mergeCell ref="B11:E11"/>
    <mergeCell ref="A121:A123"/>
    <mergeCell ref="A25:A34"/>
    <mergeCell ref="A37:A53"/>
    <mergeCell ref="A54:A70"/>
    <mergeCell ref="A72:A81"/>
    <mergeCell ref="A82:A83"/>
    <mergeCell ref="A90:A103"/>
    <mergeCell ref="A104:A119"/>
  </mergeCells>
  <phoneticPr fontId="4" type="noConversion"/>
  <hyperlinks>
    <hyperlink ref="B5" r:id="rId1"/>
    <hyperlink ref="B6" r:id="rId2"/>
  </hyperlinks>
  <pageMargins left="0.23622047244094488" right="0.23622047244094488" top="0.74803149606299213" bottom="0" header="0.31496062992125984" footer="0"/>
  <pageSetup paperSize="9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прайс-лист</vt:lpstr>
      <vt:lpstr>'прайс-лист'!Заголовки_для_печати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Enuser</dc:creator>
  <cp:lastModifiedBy>Андрей</cp:lastModifiedBy>
  <cp:lastPrinted>2016-10-20T08:56:08Z</cp:lastPrinted>
  <dcterms:created xsi:type="dcterms:W3CDTF">2011-09-06T06:52:09Z</dcterms:created>
  <dcterms:modified xsi:type="dcterms:W3CDTF">2017-09-16T14:21:17Z</dcterms:modified>
</cp:coreProperties>
</file>